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459 (Brno, Povodi Moravy  - modernizace objektu 3NP a 4NP)\16_DPS\E.1 - Elektro - silnoproud\"/>
    </mc:Choice>
  </mc:AlternateContent>
  <xr:revisionPtr revIDLastSave="0" documentId="13_ncr:1_{A469BA49-0E23-4D4F-9B1B-6DD0CDF0B30A}" xr6:coauthVersionLast="45" xr6:coauthVersionMax="45" xr10:uidLastSave="{00000000-0000-0000-0000-000000000000}"/>
  <bookViews>
    <workbookView xWindow="-25320" yWindow="210" windowWidth="25440" windowHeight="15390" tabRatio="758" xr2:uid="{00000000-000D-0000-FFFF-FFFF00000000}"/>
  </bookViews>
  <sheets>
    <sheet name="Titulní list - VV" sheetId="6" r:id="rId1"/>
    <sheet name="STAVEBNÍ ELEKTRO 3NP - VV" sheetId="13" r:id="rId2"/>
    <sheet name="STAVEBNÍ ELEKTRO 4NP - VV" sheetId="14" r:id="rId3"/>
  </sheets>
  <externalReferences>
    <externalReference r:id="rId4"/>
    <externalReference r:id="rId5"/>
    <externalReference r:id="rId6"/>
    <externalReference r:id="rId7"/>
  </externalReferences>
  <definedNames>
    <definedName name="___PSV1">'[1]01 Komunikace'!#REF!</definedName>
    <definedName name="__PSV1">'[1]01 Komunikace'!#REF!</definedName>
    <definedName name="_PSV1">'[1]01 Komunikace'!#REF!</definedName>
    <definedName name="aaa" localSheetId="1">#REF!</definedName>
    <definedName name="aaa" localSheetId="2">#REF!</definedName>
    <definedName name="aaa">#REF!</definedName>
    <definedName name="ABCD" localSheetId="1">'[1]01 Komunikace'!#REF!</definedName>
    <definedName name="ABCD" localSheetId="2">'[1]01 Komunikace'!#REF!</definedName>
    <definedName name="ABCD">'[1]01 Komunikace'!#REF!</definedName>
    <definedName name="adresa_investora1" localSheetId="0">'Titulní list - VV'!$B$10</definedName>
    <definedName name="adresa_stavby" localSheetId="0">'Titulní list - VV'!$B$14</definedName>
    <definedName name="afterdetail_lua_rozpdph" localSheetId="1">#REF!</definedName>
    <definedName name="afterdetail_lua_rozpdph" localSheetId="2">#REF!</definedName>
    <definedName name="afterdetail_lua_rozpdph" localSheetId="0">#REF!</definedName>
    <definedName name="afterdetail_lua_rozpdph">#REF!</definedName>
    <definedName name="afterdetail_rozpocty_rkap" localSheetId="1">[2]Rozpočet!#REF!</definedName>
    <definedName name="afterdetail_rozpocty_rkap" localSheetId="2">[2]Rozpočet!#REF!</definedName>
    <definedName name="afterdetail_rozpocty_rkap">[2]Rozpočet!#REF!</definedName>
    <definedName name="BAC" localSheetId="1">#REF!</definedName>
    <definedName name="BAC" localSheetId="2">#REF!</definedName>
    <definedName name="BAC">#REF!</definedName>
    <definedName name="bbb" localSheetId="1">#REF!</definedName>
    <definedName name="bbb" localSheetId="2">#REF!</definedName>
    <definedName name="bbb">#REF!</definedName>
    <definedName name="beforeend_lua_rozpdph.Poznamka2.1" localSheetId="1">#REF!</definedName>
    <definedName name="beforeend_lua_rozpdph.Poznamka2.1" localSheetId="2">#REF!</definedName>
    <definedName name="beforeend_lua_rozpdph.Poznamka2.1" localSheetId="0">#REF!</definedName>
    <definedName name="beforeend_lua_rozpdph.Poznamka2.1">#REF!</definedName>
    <definedName name="beforefirmy_rozpocty_pozn.Poznamka2" localSheetId="1">#REF!</definedName>
    <definedName name="beforefirmy_rozpocty_pozn.Poznamka2" localSheetId="2">#REF!</definedName>
    <definedName name="beforefirmy_rozpocty_pozn.Poznamka2" localSheetId="0">#REF!</definedName>
    <definedName name="beforefirmy_rozpocty_pozn.Poznamka2">#REF!</definedName>
    <definedName name="body_lua_dph" localSheetId="1">#REF!</definedName>
    <definedName name="body_lua_dph" localSheetId="2">#REF!</definedName>
    <definedName name="body_lua_dph" localSheetId="0">#REF!</definedName>
    <definedName name="body_lua_dph">#REF!</definedName>
    <definedName name="body_lua_hlavy" localSheetId="1">#REF!</definedName>
    <definedName name="body_lua_hlavy" localSheetId="2">#REF!</definedName>
    <definedName name="body_lua_hlavy" localSheetId="0">#REF!</definedName>
    <definedName name="body_lua_hlavy">#REF!</definedName>
    <definedName name="body_lua_rekap" localSheetId="1">#REF!</definedName>
    <definedName name="body_lua_rekap" localSheetId="2">#REF!</definedName>
    <definedName name="body_lua_rekap" localSheetId="0">#REF!</definedName>
    <definedName name="body_lua_rekap">#REF!</definedName>
    <definedName name="body_rozpocty_rkap" localSheetId="1">[2]Rozpočet!#REF!</definedName>
    <definedName name="body_rozpocty_rkap" localSheetId="2">[2]Rozpočet!#REF!</definedName>
    <definedName name="body_rozpocty_rkap">[2]Rozpočet!#REF!</definedName>
    <definedName name="body_rozpocty_rozpocty" localSheetId="1">#REF!</definedName>
    <definedName name="body_rozpocty_rozpocty" localSheetId="2">#REF!</definedName>
    <definedName name="body_rozpocty_rozpocty" localSheetId="0">#REF!</definedName>
    <definedName name="body_rozpocty_rozpocty">#REF!</definedName>
    <definedName name="body_rozpocty_rpolozky" localSheetId="1">[2]Rozpočet!#REF!</definedName>
    <definedName name="body_rozpocty_rpolozky" localSheetId="2">[2]Rozpočet!#REF!</definedName>
    <definedName name="body_rozpocty_rpolozky">[2]Rozpočet!#REF!</definedName>
    <definedName name="body_rozpocty_rpolozky.Poznamka2" localSheetId="1">[2]Rozpočet!#REF!</definedName>
    <definedName name="body_rozpocty_rpolozky.Poznamka2" localSheetId="2">[2]Rozpočet!#REF!</definedName>
    <definedName name="body_rozpocty_rpolozky.Poznamka2">[2]Rozpočet!#REF!</definedName>
    <definedName name="cisloobjektu" localSheetId="1">#REF!</definedName>
    <definedName name="cisloobjektu" localSheetId="2">#REF!</definedName>
    <definedName name="cisloobjektu">#REF!</definedName>
    <definedName name="cislostavby" localSheetId="1">#REF!</definedName>
    <definedName name="cislostavby" localSheetId="2">#REF!</definedName>
    <definedName name="cislostavby">#REF!</definedName>
    <definedName name="Datum" localSheetId="1">#REF!</definedName>
    <definedName name="Datum" localSheetId="2">#REF!</definedName>
    <definedName name="Datum">#REF!</definedName>
    <definedName name="Dil" localSheetId="1">#REF!</definedName>
    <definedName name="Dil" localSheetId="2">#REF!</definedName>
    <definedName name="Dil">#REF!</definedName>
    <definedName name="Dodavka" localSheetId="1">#REF!</definedName>
    <definedName name="Dodavka" localSheetId="2">#REF!</definedName>
    <definedName name="Dodavka">#REF!</definedName>
    <definedName name="Dodavka0" localSheetId="1">'[1]01 Komunikace'!#REF!</definedName>
    <definedName name="Dodavka0" localSheetId="2">'[1]01 Komunikace'!#REF!</definedName>
    <definedName name="Dodavka0">'[1]01 Komunikace'!#REF!</definedName>
    <definedName name="eee" localSheetId="1">#REF!</definedName>
    <definedName name="eee" localSheetId="2">#REF!</definedName>
    <definedName name="eee">#REF!</definedName>
    <definedName name="end_lua_rozpdph" localSheetId="1">#REF!</definedName>
    <definedName name="end_lua_rozpdph" localSheetId="2">#REF!</definedName>
    <definedName name="end_lua_rozpdph" localSheetId="0">#REF!</definedName>
    <definedName name="end_lua_rozpdph">#REF!</definedName>
    <definedName name="end_rozpocty_rozpocty" localSheetId="1">[2]Rozpočet!#REF!</definedName>
    <definedName name="end_rozpocty_rozpocty" localSheetId="2">[2]Rozpočet!#REF!</definedName>
    <definedName name="end_rozpocty_rozpocty">[2]Rozpočet!#REF!</definedName>
    <definedName name="Excel_BuiltIn_Print_Area_1_1" localSheetId="1">#REF!</definedName>
    <definedName name="Excel_BuiltIn_Print_Area_1_1" localSheetId="2">#REF!</definedName>
    <definedName name="Excel_BuiltIn_Print_Area_1_1">#REF!</definedName>
    <definedName name="Excel_BuiltIn_Print_Titles_1_1" localSheetId="1">#REF!</definedName>
    <definedName name="Excel_BuiltIn_Print_Titles_1_1" localSheetId="2">#REF!</definedName>
    <definedName name="Excel_BuiltIn_Print_Titles_1_1">#REF!</definedName>
    <definedName name="firmy_rozpocty.0" localSheetId="1">#REF!</definedName>
    <definedName name="firmy_rozpocty.0" localSheetId="2">#REF!</definedName>
    <definedName name="firmy_rozpocty.0" localSheetId="0">#REF!</definedName>
    <definedName name="firmy_rozpocty.0">#REF!</definedName>
    <definedName name="firmy_rozpocty.1" localSheetId="1">#REF!</definedName>
    <definedName name="firmy_rozpocty.1" localSheetId="2">#REF!</definedName>
    <definedName name="firmy_rozpocty.1" localSheetId="0">#REF!</definedName>
    <definedName name="firmy_rozpocty.1">#REF!</definedName>
    <definedName name="firmy_rozpocty_pozn" localSheetId="1">#REF!</definedName>
    <definedName name="firmy_rozpocty_pozn" localSheetId="2">#REF!</definedName>
    <definedName name="firmy_rozpocty_pozn" localSheetId="0">#REF!</definedName>
    <definedName name="firmy_rozpocty_pozn">#REF!</definedName>
    <definedName name="ggg" localSheetId="1">#REF!</definedName>
    <definedName name="ggg" localSheetId="2">#REF!</definedName>
    <definedName name="ggg">#REF!</definedName>
    <definedName name="hh" localSheetId="1">#REF!</definedName>
    <definedName name="hh" localSheetId="2">#REF!</definedName>
    <definedName name="hh">#REF!</definedName>
    <definedName name="HSV" localSheetId="1">#REF!</definedName>
    <definedName name="HSV" localSheetId="2">#REF!</definedName>
    <definedName name="HSV">#REF!</definedName>
    <definedName name="HSV0" localSheetId="1">'[1]01 Komunikace'!#REF!</definedName>
    <definedName name="HSV0" localSheetId="2">'[1]01 Komunikace'!#REF!</definedName>
    <definedName name="HSV0">'[1]01 Komunikace'!#REF!</definedName>
    <definedName name="HZS" localSheetId="1">#REF!</definedName>
    <definedName name="HZS" localSheetId="2">#REF!</definedName>
    <definedName name="HZS">#REF!</definedName>
    <definedName name="HZS0" localSheetId="1">'[1]01 Komunikace'!#REF!</definedName>
    <definedName name="HZS0" localSheetId="2">'[1]01 Komunikace'!#REF!</definedName>
    <definedName name="HZS0">'[1]01 Komunikace'!#REF!</definedName>
    <definedName name="JKSO" localSheetId="1">#REF!</definedName>
    <definedName name="JKSO" localSheetId="2">#REF!</definedName>
    <definedName name="JKSO">#REF!</definedName>
    <definedName name="kk" localSheetId="1">#REF!</definedName>
    <definedName name="kk" localSheetId="2">#REF!</definedName>
    <definedName name="kk">#REF!</definedName>
    <definedName name="kkkkk">'[1]01 Komunikace'!#REF!</definedName>
    <definedName name="ll" localSheetId="1">#REF!</definedName>
    <definedName name="ll" localSheetId="2">#REF!</definedName>
    <definedName name="ll">#REF!</definedName>
    <definedName name="MJ" localSheetId="1">#REF!</definedName>
    <definedName name="MJ" localSheetId="2">#REF!</definedName>
    <definedName name="MJ">#REF!</definedName>
    <definedName name="mm">'[1]01 Komunikace'!#REF!</definedName>
    <definedName name="Mont" localSheetId="1">#REF!</definedName>
    <definedName name="Mont" localSheetId="2">#REF!</definedName>
    <definedName name="Mont">#REF!</definedName>
    <definedName name="Montaz0" localSheetId="1">'[1]01 Komunikace'!#REF!</definedName>
    <definedName name="Montaz0" localSheetId="2">'[1]01 Komunikace'!#REF!</definedName>
    <definedName name="Montaz0">'[1]01 Komunikace'!#REF!</definedName>
    <definedName name="nazev_akce" localSheetId="0">'Titulní list - VV'!$C$12</definedName>
    <definedName name="NazevDilu" localSheetId="1">#REF!</definedName>
    <definedName name="NazevDilu" localSheetId="2">#REF!</definedName>
    <definedName name="NazevDilu">#REF!</definedName>
    <definedName name="nazevobjektu" localSheetId="1">#REF!</definedName>
    <definedName name="nazevobjektu" localSheetId="2">#REF!</definedName>
    <definedName name="nazevobjektu">#REF!</definedName>
    <definedName name="nazevstavby" localSheetId="1">#REF!</definedName>
    <definedName name="nazevstavby" localSheetId="2">#REF!</definedName>
    <definedName name="nazevstavby">#REF!</definedName>
    <definedName name="_xlnm.Print_Titles" localSheetId="1">'STAVEBNÍ ELEKTRO 3NP - VV'!$1:$1</definedName>
    <definedName name="_xlnm.Print_Titles" localSheetId="2">'STAVEBNÍ ELEKTRO 4NP - VV'!$1:$1</definedName>
    <definedName name="nnn">'[3]Krycí list'!$C$7</definedName>
    <definedName name="nnnnn">'[4]Krycí list'!$C$5</definedName>
    <definedName name="Objednatel" localSheetId="1">#REF!</definedName>
    <definedName name="Objednatel" localSheetId="2">#REF!</definedName>
    <definedName name="Objednatel">#REF!</definedName>
    <definedName name="_xlnm.Print_Area" localSheetId="0">'Titulní list - VV'!$A$1:$P$31</definedName>
    <definedName name="PocetMJ" localSheetId="1">#REF!</definedName>
    <definedName name="PocetMJ" localSheetId="2">#REF!</definedName>
    <definedName name="PocetMJ">#REF!</definedName>
    <definedName name="Poznamka" localSheetId="1">#REF!</definedName>
    <definedName name="Poznamka" localSheetId="2">#REF!</definedName>
    <definedName name="Poznamka">#REF!</definedName>
    <definedName name="Projektant" localSheetId="1">#REF!</definedName>
    <definedName name="Projektant" localSheetId="2">#REF!</definedName>
    <definedName name="Projektant">#REF!</definedName>
    <definedName name="PSV" localSheetId="1">#REF!</definedName>
    <definedName name="PSV" localSheetId="2">#REF!</definedName>
    <definedName name="PSV">#REF!</definedName>
    <definedName name="PSV0" localSheetId="1">'[1]01 Komunikace'!#REF!</definedName>
    <definedName name="PSV0" localSheetId="2">'[1]01 Komunikace'!#REF!</definedName>
    <definedName name="PSV0">'[1]01 Komunikace'!#REF!</definedName>
    <definedName name="qq" localSheetId="1">#REF!</definedName>
    <definedName name="qq" localSheetId="2">#REF!</definedName>
    <definedName name="qq">#REF!</definedName>
    <definedName name="SazbaDPH1" localSheetId="1">#REF!</definedName>
    <definedName name="SazbaDPH1" localSheetId="2">#REF!</definedName>
    <definedName name="SazbaDPH1">#REF!</definedName>
    <definedName name="SazbaDPH2" localSheetId="1">#REF!</definedName>
    <definedName name="SazbaDPH2" localSheetId="2">#REF!</definedName>
    <definedName name="SazbaDPH2">#REF!</definedName>
    <definedName name="sss" localSheetId="1">#REF!</definedName>
    <definedName name="sss" localSheetId="2">#REF!</definedName>
    <definedName name="sss">#REF!</definedName>
    <definedName name="stupen_PD_cislo" localSheetId="0">'Titulní list - VV'!$D$28</definedName>
    <definedName name="stupen_projektu" localSheetId="0">'Titulní list - VV'!$B$22</definedName>
    <definedName name="sum_lua_dph" localSheetId="1">#REF!</definedName>
    <definedName name="sum_lua_dph" localSheetId="2">#REF!</definedName>
    <definedName name="sum_lua_dph" localSheetId="0">#REF!</definedName>
    <definedName name="sum_lua_dph">#REF!</definedName>
    <definedName name="sum_lua_hlavy" localSheetId="1">#REF!</definedName>
    <definedName name="sum_lua_hlavy" localSheetId="2">#REF!</definedName>
    <definedName name="sum_lua_hlavy" localSheetId="0">#REF!</definedName>
    <definedName name="sum_lua_hlavy">#REF!</definedName>
    <definedName name="sum_lua_rekap" localSheetId="1">#REF!</definedName>
    <definedName name="sum_lua_rekap" localSheetId="2">#REF!</definedName>
    <definedName name="sum_lua_rekap" localSheetId="0">#REF!</definedName>
    <definedName name="sum_lua_rekap">#REF!</definedName>
    <definedName name="top_lua_dph" localSheetId="1">#REF!</definedName>
    <definedName name="top_lua_dph" localSheetId="2">#REF!</definedName>
    <definedName name="top_lua_dph" localSheetId="0">#REF!</definedName>
    <definedName name="top_lua_dph">#REF!</definedName>
    <definedName name="top_lua_hlavy" localSheetId="1">#REF!</definedName>
    <definedName name="top_lua_hlavy" localSheetId="2">#REF!</definedName>
    <definedName name="top_lua_hlavy" localSheetId="0">#REF!</definedName>
    <definedName name="top_lua_hlavy">#REF!</definedName>
    <definedName name="top_rozpocty_rkap" localSheetId="1">[2]Rozpočet!#REF!</definedName>
    <definedName name="top_rozpocty_rkap" localSheetId="2">[2]Rozpočet!#REF!</definedName>
    <definedName name="top_rozpocty_rkap">[2]Rozpočet!#REF!</definedName>
    <definedName name="Typ" localSheetId="1">'[1]01 Komunikace'!#REF!</definedName>
    <definedName name="Typ" localSheetId="2">'[1]01 Komunikace'!#REF!</definedName>
    <definedName name="Typ">'[1]01 Komunikace'!#REF!</definedName>
    <definedName name="VRN" localSheetId="1">#REF!</definedName>
    <definedName name="VRN" localSheetId="2">#REF!</definedName>
    <definedName name="VRN">#REF!</definedName>
    <definedName name="VRNKc" localSheetId="1">#REF!</definedName>
    <definedName name="VRNKc" localSheetId="2">#REF!</definedName>
    <definedName name="VRNKc">#REF!</definedName>
    <definedName name="VRNnazev" localSheetId="1">#REF!</definedName>
    <definedName name="VRNnazev" localSheetId="2">#REF!</definedName>
    <definedName name="VRNnazev">#REF!</definedName>
    <definedName name="VRNproc" localSheetId="1">#REF!</definedName>
    <definedName name="VRNproc" localSheetId="2">#REF!</definedName>
    <definedName name="VRNproc">#REF!</definedName>
    <definedName name="VRNzakl" localSheetId="1">#REF!</definedName>
    <definedName name="VRNzakl" localSheetId="2">#REF!</definedName>
    <definedName name="VRNzakl">#REF!</definedName>
    <definedName name="vv" localSheetId="1">#REF!</definedName>
    <definedName name="vv" localSheetId="2">#REF!</definedName>
    <definedName name="vv">#REF!</definedName>
    <definedName name="vvv">'[3]Krycí list'!$A$5</definedName>
    <definedName name="xx">'[4]Krycí list'!$A$5</definedName>
    <definedName name="xxx">'[3]Krycí list'!$C$5</definedName>
    <definedName name="xxxx" localSheetId="1">'[1]01 Komunikace'!#REF!</definedName>
    <definedName name="xxxx" localSheetId="2">'[1]01 Komunikace'!#REF!</definedName>
    <definedName name="xxxx">'[1]01 Komunikace'!#REF!</definedName>
    <definedName name="Zakazka" localSheetId="1">#REF!</definedName>
    <definedName name="Zakazka" localSheetId="2">#REF!</definedName>
    <definedName name="Zakazka">#REF!</definedName>
    <definedName name="Zaklad22" localSheetId="1">#REF!</definedName>
    <definedName name="Zaklad22" localSheetId="2">#REF!</definedName>
    <definedName name="Zaklad22">#REF!</definedName>
    <definedName name="Zaklad5" localSheetId="1">#REF!</definedName>
    <definedName name="Zaklad5" localSheetId="2">#REF!</definedName>
    <definedName name="Zaklad5">#REF!</definedName>
    <definedName name="Zhotovitel" localSheetId="1">#REF!</definedName>
    <definedName name="Zhotovitel" localSheetId="2">#REF!</definedName>
    <definedName name="Zhotovitel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9" i="14" l="1"/>
  <c r="F109" i="14" s="1"/>
  <c r="J107" i="14"/>
  <c r="E107" i="14"/>
  <c r="F107" i="14" s="1"/>
  <c r="J105" i="14"/>
  <c r="F105" i="14"/>
  <c r="E105" i="14"/>
  <c r="J104" i="14"/>
  <c r="E104" i="14"/>
  <c r="F104" i="14" s="1"/>
  <c r="J103" i="14"/>
  <c r="E103" i="14"/>
  <c r="F103" i="14" s="1"/>
  <c r="J102" i="14"/>
  <c r="E102" i="14"/>
  <c r="F102" i="14" s="1"/>
  <c r="J101" i="14"/>
  <c r="F101" i="14"/>
  <c r="E101" i="14"/>
  <c r="J100" i="14"/>
  <c r="E100" i="14"/>
  <c r="F100" i="14" s="1"/>
  <c r="J99" i="14"/>
  <c r="E99" i="14"/>
  <c r="F99" i="14" s="1"/>
  <c r="J98" i="14"/>
  <c r="E98" i="14"/>
  <c r="F98" i="14" s="1"/>
  <c r="J97" i="14"/>
  <c r="F97" i="14"/>
  <c r="E97" i="14"/>
  <c r="J96" i="14"/>
  <c r="E96" i="14"/>
  <c r="F96" i="14" s="1"/>
  <c r="J95" i="14"/>
  <c r="E95" i="14"/>
  <c r="F95" i="14" s="1"/>
  <c r="J94" i="14"/>
  <c r="E94" i="14"/>
  <c r="F94" i="14" s="1"/>
  <c r="J93" i="14"/>
  <c r="F93" i="14"/>
  <c r="E93" i="14"/>
  <c r="J92" i="14"/>
  <c r="E92" i="14"/>
  <c r="F92" i="14" s="1"/>
  <c r="J91" i="14"/>
  <c r="E91" i="14"/>
  <c r="F91" i="14" s="1"/>
  <c r="J89" i="14"/>
  <c r="E89" i="14"/>
  <c r="F89" i="14" s="1"/>
  <c r="J88" i="14"/>
  <c r="F88" i="14"/>
  <c r="E88" i="14"/>
  <c r="J86" i="14"/>
  <c r="E86" i="14"/>
  <c r="F86" i="14" s="1"/>
  <c r="J84" i="14"/>
  <c r="E84" i="14"/>
  <c r="F84" i="14" s="1"/>
  <c r="J82" i="14"/>
  <c r="E82" i="14"/>
  <c r="F82" i="14" s="1"/>
  <c r="J80" i="14"/>
  <c r="F80" i="14"/>
  <c r="E80" i="14"/>
  <c r="J78" i="14"/>
  <c r="E78" i="14"/>
  <c r="F78" i="14" s="1"/>
  <c r="J76" i="14"/>
  <c r="E76" i="14"/>
  <c r="F76" i="14" s="1"/>
  <c r="J74" i="14"/>
  <c r="E74" i="14"/>
  <c r="F74" i="14" s="1"/>
  <c r="J72" i="14"/>
  <c r="F72" i="14"/>
  <c r="E72" i="14"/>
  <c r="J70" i="14"/>
  <c r="E70" i="14"/>
  <c r="F70" i="14" s="1"/>
  <c r="J68" i="14"/>
  <c r="E68" i="14"/>
  <c r="F68" i="14" s="1"/>
  <c r="J66" i="14"/>
  <c r="E66" i="14"/>
  <c r="F66" i="14" s="1"/>
  <c r="J64" i="14"/>
  <c r="F64" i="14"/>
  <c r="E64" i="14"/>
  <c r="J63" i="14"/>
  <c r="E63" i="14"/>
  <c r="F63" i="14" s="1"/>
  <c r="J62" i="14"/>
  <c r="E62" i="14"/>
  <c r="F62" i="14" s="1"/>
  <c r="J61" i="14"/>
  <c r="E61" i="14"/>
  <c r="F61" i="14" s="1"/>
  <c r="J60" i="14"/>
  <c r="F60" i="14"/>
  <c r="E60" i="14"/>
  <c r="J59" i="14"/>
  <c r="E59" i="14"/>
  <c r="F59" i="14" s="1"/>
  <c r="J58" i="14"/>
  <c r="E58" i="14"/>
  <c r="F58" i="14" s="1"/>
  <c r="J57" i="14"/>
  <c r="E57" i="14"/>
  <c r="F57" i="14" s="1"/>
  <c r="J56" i="14"/>
  <c r="F56" i="14"/>
  <c r="E56" i="14"/>
  <c r="J55" i="14"/>
  <c r="E55" i="14"/>
  <c r="F55" i="14" s="1"/>
  <c r="J54" i="14"/>
  <c r="E54" i="14"/>
  <c r="F54" i="14" s="1"/>
  <c r="J53" i="14"/>
  <c r="F53" i="14"/>
  <c r="E53" i="14"/>
  <c r="J52" i="14"/>
  <c r="F52" i="14"/>
  <c r="E52" i="14"/>
  <c r="J51" i="14"/>
  <c r="E51" i="14"/>
  <c r="F51" i="14" s="1"/>
  <c r="J50" i="14"/>
  <c r="E50" i="14"/>
  <c r="F50" i="14" s="1"/>
  <c r="J49" i="14"/>
  <c r="F49" i="14"/>
  <c r="E49" i="14"/>
  <c r="J48" i="14"/>
  <c r="F48" i="14"/>
  <c r="E48" i="14"/>
  <c r="J47" i="14"/>
  <c r="E47" i="14"/>
  <c r="F47" i="14" s="1"/>
  <c r="J46" i="14"/>
  <c r="E46" i="14"/>
  <c r="F46" i="14" s="1"/>
  <c r="J45" i="14"/>
  <c r="F45" i="14"/>
  <c r="E45" i="14"/>
  <c r="J44" i="14"/>
  <c r="F44" i="14"/>
  <c r="E44" i="14"/>
  <c r="J43" i="14"/>
  <c r="E43" i="14"/>
  <c r="F43" i="14" s="1"/>
  <c r="J42" i="14"/>
  <c r="E42" i="14"/>
  <c r="F42" i="14" s="1"/>
  <c r="J41" i="14"/>
  <c r="F41" i="14"/>
  <c r="E41" i="14"/>
  <c r="J40" i="14"/>
  <c r="F40" i="14"/>
  <c r="E40" i="14"/>
  <c r="J39" i="14"/>
  <c r="E39" i="14"/>
  <c r="F39" i="14" s="1"/>
  <c r="J38" i="14"/>
  <c r="E38" i="14"/>
  <c r="F38" i="14" s="1"/>
  <c r="J37" i="14"/>
  <c r="F37" i="14"/>
  <c r="E37" i="14"/>
  <c r="J36" i="14"/>
  <c r="F36" i="14"/>
  <c r="E36" i="14"/>
  <c r="J35" i="14"/>
  <c r="E35" i="14"/>
  <c r="F35" i="14" s="1"/>
  <c r="J34" i="14"/>
  <c r="E34" i="14"/>
  <c r="F34" i="14" s="1"/>
  <c r="J33" i="14"/>
  <c r="F33" i="14"/>
  <c r="E33" i="14"/>
  <c r="J32" i="14"/>
  <c r="F32" i="14"/>
  <c r="E32" i="14"/>
  <c r="J31" i="14"/>
  <c r="E31" i="14"/>
  <c r="F31" i="14" s="1"/>
  <c r="J30" i="14"/>
  <c r="E30" i="14"/>
  <c r="F30" i="14" s="1"/>
  <c r="J29" i="14"/>
  <c r="F29" i="14"/>
  <c r="E29" i="14"/>
  <c r="J26" i="14"/>
  <c r="E26" i="14"/>
  <c r="F26" i="14" s="1"/>
  <c r="J25" i="14"/>
  <c r="E25" i="14"/>
  <c r="F25" i="14" s="1"/>
  <c r="J24" i="14"/>
  <c r="F24" i="14"/>
  <c r="E24" i="14"/>
  <c r="J23" i="14"/>
  <c r="F23" i="14"/>
  <c r="E23" i="14"/>
  <c r="J22" i="14"/>
  <c r="E22" i="14"/>
  <c r="F22" i="14" s="1"/>
  <c r="J21" i="14"/>
  <c r="E21" i="14"/>
  <c r="F21" i="14" s="1"/>
  <c r="J20" i="14"/>
  <c r="F20" i="14"/>
  <c r="E20" i="14"/>
  <c r="J19" i="14"/>
  <c r="F19" i="14"/>
  <c r="E19" i="14"/>
  <c r="J18" i="14"/>
  <c r="E18" i="14"/>
  <c r="F18" i="14" s="1"/>
  <c r="J16" i="14"/>
  <c r="E16" i="14"/>
  <c r="F16" i="14" s="1"/>
  <c r="J14" i="14"/>
  <c r="F14" i="14"/>
  <c r="E14" i="14"/>
  <c r="J12" i="14"/>
  <c r="F12" i="14"/>
  <c r="E12" i="14"/>
  <c r="J11" i="14"/>
  <c r="E11" i="14"/>
  <c r="F11" i="14" s="1"/>
  <c r="J10" i="14"/>
  <c r="E10" i="14"/>
  <c r="F10" i="14" s="1"/>
  <c r="J9" i="14"/>
  <c r="F9" i="14"/>
  <c r="E9" i="14"/>
  <c r="J8" i="14"/>
  <c r="J27" i="14" s="1"/>
  <c r="E27" i="14" s="1"/>
  <c r="F27" i="14" s="1"/>
  <c r="F8" i="14"/>
  <c r="E8" i="14"/>
  <c r="J7" i="14"/>
  <c r="E7" i="14"/>
  <c r="F7" i="14" s="1"/>
  <c r="J6" i="14"/>
  <c r="E6" i="14"/>
  <c r="F6" i="14" s="1"/>
  <c r="J4" i="14"/>
  <c r="E4" i="14"/>
  <c r="F4" i="14" s="1"/>
  <c r="F111" i="14" s="1"/>
  <c r="E137" i="13"/>
  <c r="F137" i="13" s="1"/>
  <c r="J135" i="13"/>
  <c r="F135" i="13"/>
  <c r="E135" i="13"/>
  <c r="J133" i="13"/>
  <c r="F133" i="13"/>
  <c r="E133" i="13"/>
  <c r="J132" i="13"/>
  <c r="E132" i="13"/>
  <c r="F132" i="13" s="1"/>
  <c r="J131" i="13"/>
  <c r="E131" i="13"/>
  <c r="F131" i="13" s="1"/>
  <c r="J130" i="13"/>
  <c r="F130" i="13"/>
  <c r="E130" i="13"/>
  <c r="J129" i="13"/>
  <c r="F129" i="13"/>
  <c r="E129" i="13"/>
  <c r="J128" i="13"/>
  <c r="E128" i="13"/>
  <c r="F128" i="13" s="1"/>
  <c r="J127" i="13"/>
  <c r="E127" i="13"/>
  <c r="F127" i="13" s="1"/>
  <c r="J126" i="13"/>
  <c r="F126" i="13"/>
  <c r="E126" i="13"/>
  <c r="J125" i="13"/>
  <c r="F125" i="13"/>
  <c r="E125" i="13"/>
  <c r="J124" i="13"/>
  <c r="E124" i="13"/>
  <c r="F124" i="13" s="1"/>
  <c r="J123" i="13"/>
  <c r="E123" i="13"/>
  <c r="F123" i="13" s="1"/>
  <c r="J122" i="13"/>
  <c r="F122" i="13"/>
  <c r="E122" i="13"/>
  <c r="J121" i="13"/>
  <c r="F121" i="13"/>
  <c r="E121" i="13"/>
  <c r="J120" i="13"/>
  <c r="E120" i="13"/>
  <c r="F120" i="13" s="1"/>
  <c r="J119" i="13"/>
  <c r="E119" i="13"/>
  <c r="F119" i="13" s="1"/>
  <c r="J118" i="13"/>
  <c r="F118" i="13"/>
  <c r="E118" i="13"/>
  <c r="J117" i="13"/>
  <c r="F117" i="13"/>
  <c r="E117" i="13"/>
  <c r="J116" i="13"/>
  <c r="E116" i="13"/>
  <c r="F116" i="13" s="1"/>
  <c r="J115" i="13"/>
  <c r="E115" i="13"/>
  <c r="F115" i="13" s="1"/>
  <c r="J113" i="13"/>
  <c r="F113" i="13"/>
  <c r="E113" i="13"/>
  <c r="J112" i="13"/>
  <c r="F112" i="13"/>
  <c r="E112" i="13"/>
  <c r="J110" i="13"/>
  <c r="E110" i="13"/>
  <c r="F110" i="13" s="1"/>
  <c r="J108" i="13"/>
  <c r="E108" i="13"/>
  <c r="F108" i="13" s="1"/>
  <c r="J106" i="13"/>
  <c r="F106" i="13"/>
  <c r="E106" i="13"/>
  <c r="J104" i="13"/>
  <c r="F104" i="13"/>
  <c r="E104" i="13"/>
  <c r="J102" i="13"/>
  <c r="E102" i="13"/>
  <c r="F102" i="13" s="1"/>
  <c r="J100" i="13"/>
  <c r="E100" i="13"/>
  <c r="F100" i="13" s="1"/>
  <c r="J98" i="13"/>
  <c r="F98" i="13"/>
  <c r="E98" i="13"/>
  <c r="J96" i="13"/>
  <c r="F96" i="13"/>
  <c r="E96" i="13"/>
  <c r="J94" i="13"/>
  <c r="E94" i="13"/>
  <c r="F94" i="13" s="1"/>
  <c r="J92" i="13"/>
  <c r="E92" i="13"/>
  <c r="F92" i="13" s="1"/>
  <c r="J90" i="13"/>
  <c r="F90" i="13"/>
  <c r="E90" i="13"/>
  <c r="J88" i="13"/>
  <c r="F88" i="13"/>
  <c r="E88" i="13"/>
  <c r="E87" i="13"/>
  <c r="F87" i="13" s="1"/>
  <c r="J86" i="13"/>
  <c r="F86" i="13"/>
  <c r="E86" i="13"/>
  <c r="J85" i="13"/>
  <c r="F85" i="13"/>
  <c r="E85" i="13"/>
  <c r="J84" i="13"/>
  <c r="E84" i="13"/>
  <c r="F84" i="13" s="1"/>
  <c r="J83" i="13"/>
  <c r="E83" i="13"/>
  <c r="F83" i="13" s="1"/>
  <c r="J82" i="13"/>
  <c r="F82" i="13"/>
  <c r="E82" i="13"/>
  <c r="J81" i="13"/>
  <c r="F81" i="13"/>
  <c r="E81" i="13"/>
  <c r="J80" i="13"/>
  <c r="E80" i="13"/>
  <c r="F80" i="13" s="1"/>
  <c r="J79" i="13"/>
  <c r="E79" i="13"/>
  <c r="F79" i="13" s="1"/>
  <c r="J78" i="13"/>
  <c r="F78" i="13"/>
  <c r="E78" i="13"/>
  <c r="J77" i="13"/>
  <c r="F77" i="13"/>
  <c r="E77" i="13"/>
  <c r="J76" i="13"/>
  <c r="E76" i="13"/>
  <c r="F76" i="13" s="1"/>
  <c r="J75" i="13"/>
  <c r="E75" i="13"/>
  <c r="F75" i="13" s="1"/>
  <c r="J74" i="13"/>
  <c r="F74" i="13"/>
  <c r="E74" i="13"/>
  <c r="J73" i="13"/>
  <c r="F73" i="13"/>
  <c r="E73" i="13"/>
  <c r="J72" i="13"/>
  <c r="E72" i="13"/>
  <c r="F72" i="13" s="1"/>
  <c r="J71" i="13"/>
  <c r="E71" i="13"/>
  <c r="F71" i="13" s="1"/>
  <c r="J70" i="13"/>
  <c r="F70" i="13"/>
  <c r="E70" i="13"/>
  <c r="J69" i="13"/>
  <c r="F69" i="13"/>
  <c r="E69" i="13"/>
  <c r="J68" i="13"/>
  <c r="E68" i="13"/>
  <c r="F68" i="13" s="1"/>
  <c r="J67" i="13"/>
  <c r="E67" i="13"/>
  <c r="F67" i="13" s="1"/>
  <c r="J66" i="13"/>
  <c r="F66" i="13"/>
  <c r="E66" i="13"/>
  <c r="J65" i="13"/>
  <c r="F65" i="13"/>
  <c r="E65" i="13"/>
  <c r="J64" i="13"/>
  <c r="E64" i="13"/>
  <c r="F64" i="13" s="1"/>
  <c r="J63" i="13"/>
  <c r="E63" i="13"/>
  <c r="F63" i="13" s="1"/>
  <c r="J62" i="13"/>
  <c r="F62" i="13"/>
  <c r="E62" i="13"/>
  <c r="J61" i="13"/>
  <c r="F61" i="13"/>
  <c r="E61" i="13"/>
  <c r="J60" i="13"/>
  <c r="E60" i="13"/>
  <c r="F60" i="13" s="1"/>
  <c r="J59" i="13"/>
  <c r="E59" i="13"/>
  <c r="F59" i="13" s="1"/>
  <c r="J58" i="13"/>
  <c r="F58" i="13"/>
  <c r="E58" i="13"/>
  <c r="J57" i="13"/>
  <c r="F57" i="13"/>
  <c r="E57" i="13"/>
  <c r="J56" i="13"/>
  <c r="E56" i="13"/>
  <c r="F56" i="13" s="1"/>
  <c r="J55" i="13"/>
  <c r="E55" i="13"/>
  <c r="F55" i="13" s="1"/>
  <c r="J54" i="13"/>
  <c r="F54" i="13"/>
  <c r="E54" i="13"/>
  <c r="J53" i="13"/>
  <c r="F53" i="13"/>
  <c r="E53" i="13"/>
  <c r="J52" i="13"/>
  <c r="E52" i="13"/>
  <c r="F52" i="13" s="1"/>
  <c r="J51" i="13"/>
  <c r="E51" i="13"/>
  <c r="F51" i="13" s="1"/>
  <c r="J50" i="13"/>
  <c r="F50" i="13"/>
  <c r="E50" i="13"/>
  <c r="J49" i="13"/>
  <c r="F49" i="13"/>
  <c r="E49" i="13"/>
  <c r="J48" i="13"/>
  <c r="E48" i="13"/>
  <c r="F48" i="13" s="1"/>
  <c r="J47" i="13"/>
  <c r="E47" i="13"/>
  <c r="F47" i="13" s="1"/>
  <c r="J46" i="13"/>
  <c r="F46" i="13"/>
  <c r="E46" i="13"/>
  <c r="J45" i="13"/>
  <c r="F45" i="13"/>
  <c r="E45" i="13"/>
  <c r="J43" i="13"/>
  <c r="E43" i="13"/>
  <c r="F43" i="13" s="1"/>
  <c r="J42" i="13"/>
  <c r="E42" i="13"/>
  <c r="F42" i="13" s="1"/>
  <c r="J41" i="13"/>
  <c r="F41" i="13"/>
  <c r="E41" i="13"/>
  <c r="J40" i="13"/>
  <c r="F40" i="13"/>
  <c r="E40" i="13"/>
  <c r="J39" i="13"/>
  <c r="E39" i="13"/>
  <c r="F39" i="13" s="1"/>
  <c r="J38" i="13"/>
  <c r="E38" i="13"/>
  <c r="F38" i="13" s="1"/>
  <c r="J37" i="13"/>
  <c r="F37" i="13"/>
  <c r="E37" i="13"/>
  <c r="J36" i="13"/>
  <c r="F36" i="13"/>
  <c r="E36" i="13"/>
  <c r="J35" i="13"/>
  <c r="E35" i="13"/>
  <c r="F35" i="13" s="1"/>
  <c r="J33" i="13"/>
  <c r="E33" i="13"/>
  <c r="F33" i="13" s="1"/>
  <c r="F31" i="13"/>
  <c r="E31" i="13"/>
  <c r="J30" i="13"/>
  <c r="E30" i="13"/>
  <c r="F30" i="13" s="1"/>
  <c r="J29" i="13"/>
  <c r="E29" i="13"/>
  <c r="F29" i="13" s="1"/>
  <c r="J26" i="13"/>
  <c r="F26" i="13"/>
  <c r="E26" i="13"/>
  <c r="J25" i="13"/>
  <c r="E25" i="13"/>
  <c r="F25" i="13" s="1"/>
  <c r="J24" i="13"/>
  <c r="E24" i="13"/>
  <c r="F24" i="13" s="1"/>
  <c r="J23" i="13"/>
  <c r="F23" i="13"/>
  <c r="E23" i="13"/>
  <c r="J22" i="13"/>
  <c r="F22" i="13"/>
  <c r="E22" i="13"/>
  <c r="J21" i="13"/>
  <c r="E21" i="13"/>
  <c r="F21" i="13" s="1"/>
  <c r="J20" i="13"/>
  <c r="E20" i="13"/>
  <c r="F20" i="13" s="1"/>
  <c r="J19" i="13"/>
  <c r="F19" i="13"/>
  <c r="E19" i="13"/>
  <c r="J18" i="13"/>
  <c r="F18" i="13"/>
  <c r="E18" i="13"/>
  <c r="J16" i="13"/>
  <c r="E16" i="13"/>
  <c r="F16" i="13" s="1"/>
  <c r="J14" i="13"/>
  <c r="E14" i="13"/>
  <c r="F14" i="13" s="1"/>
  <c r="J12" i="13"/>
  <c r="F12" i="13"/>
  <c r="E12" i="13"/>
  <c r="J11" i="13"/>
  <c r="F11" i="13"/>
  <c r="E11" i="13"/>
  <c r="J10" i="13"/>
  <c r="E10" i="13"/>
  <c r="F10" i="13" s="1"/>
  <c r="J9" i="13"/>
  <c r="E9" i="13"/>
  <c r="F9" i="13" s="1"/>
  <c r="J8" i="13"/>
  <c r="J27" i="13" s="1"/>
  <c r="E27" i="13" s="1"/>
  <c r="F27" i="13" s="1"/>
  <c r="F8" i="13"/>
  <c r="E8" i="13"/>
  <c r="J7" i="13"/>
  <c r="F7" i="13"/>
  <c r="E7" i="13"/>
  <c r="J6" i="13"/>
  <c r="E6" i="13"/>
  <c r="F6" i="13" s="1"/>
  <c r="J4" i="13"/>
  <c r="E4" i="13"/>
  <c r="F4" i="13" s="1"/>
  <c r="F139" i="13" l="1"/>
</calcChain>
</file>

<file path=xl/sharedStrings.xml><?xml version="1.0" encoding="utf-8"?>
<sst xmlns="http://schemas.openxmlformats.org/spreadsheetml/2006/main" count="688" uniqueCount="299">
  <si>
    <t>ks</t>
  </si>
  <si>
    <t>m</t>
  </si>
  <si>
    <t>m.j.</t>
  </si>
  <si>
    <t>kpl</t>
  </si>
  <si>
    <t>Popis položky</t>
  </si>
  <si>
    <t>Množství</t>
  </si>
  <si>
    <t>jedn. cena</t>
  </si>
  <si>
    <t>celková cena</t>
  </si>
  <si>
    <t>materiál</t>
  </si>
  <si>
    <t>montáž</t>
  </si>
  <si>
    <t>celkem montáž</t>
  </si>
  <si>
    <t>Montážní materiál</t>
  </si>
  <si>
    <t>Přidružené práce</t>
  </si>
  <si>
    <t>M02</t>
  </si>
  <si>
    <t>02EM10</t>
  </si>
  <si>
    <t>02EM11</t>
  </si>
  <si>
    <t>02EM12</t>
  </si>
  <si>
    <t>02EM13</t>
  </si>
  <si>
    <t>02EM16</t>
  </si>
  <si>
    <t>02EM17</t>
  </si>
  <si>
    <t>02EM18</t>
  </si>
  <si>
    <t>02EM19</t>
  </si>
  <si>
    <t>02EM20</t>
  </si>
  <si>
    <t>02EM21</t>
  </si>
  <si>
    <t>02EM22</t>
  </si>
  <si>
    <t>02EM23</t>
  </si>
  <si>
    <t>02EM25</t>
  </si>
  <si>
    <t>02EM26</t>
  </si>
  <si>
    <t>02EM27</t>
  </si>
  <si>
    <t>02EM28</t>
  </si>
  <si>
    <t>02EM33</t>
  </si>
  <si>
    <t>02EM34</t>
  </si>
  <si>
    <t>02EM35</t>
  </si>
  <si>
    <t>02EM36</t>
  </si>
  <si>
    <t>02EM39</t>
  </si>
  <si>
    <t>02EM40</t>
  </si>
  <si>
    <t>02EM42</t>
  </si>
  <si>
    <t>02EM43</t>
  </si>
  <si>
    <t>02EM44</t>
  </si>
  <si>
    <t>02EM47</t>
  </si>
  <si>
    <t>02EM49</t>
  </si>
  <si>
    <t>02EM50</t>
  </si>
  <si>
    <t>02EM01</t>
  </si>
  <si>
    <t>02EM04</t>
  </si>
  <si>
    <t>02EM05</t>
  </si>
  <si>
    <t>02EM06</t>
  </si>
  <si>
    <t>02EM07</t>
  </si>
  <si>
    <t>02EM08</t>
  </si>
  <si>
    <t>02EM09</t>
  </si>
  <si>
    <t>M03</t>
  </si>
  <si>
    <t>03EM01</t>
  </si>
  <si>
    <t>02EM37</t>
  </si>
  <si>
    <t>02EM38</t>
  </si>
  <si>
    <t>Demontáže</t>
  </si>
  <si>
    <t>02EM02</t>
  </si>
  <si>
    <t>02EM03</t>
  </si>
  <si>
    <t>02EM15</t>
  </si>
  <si>
    <t>02EM24</t>
  </si>
  <si>
    <t>02EM29</t>
  </si>
  <si>
    <t>02EM30</t>
  </si>
  <si>
    <t>02EM31</t>
  </si>
  <si>
    <t>02EM32</t>
  </si>
  <si>
    <t>02EM45</t>
  </si>
  <si>
    <t>02EM46</t>
  </si>
  <si>
    <t>02EM48</t>
  </si>
  <si>
    <t>M41</t>
  </si>
  <si>
    <t>41EM01</t>
  </si>
  <si>
    <t>Číslo</t>
  </si>
  <si>
    <t>cena m.j.</t>
  </si>
  <si>
    <t>hod</t>
  </si>
  <si>
    <t>vestavné sv. s rámem do SDK 600x600, 2 x LED modul 16W, 4100 lm, 4000K, IP40</t>
  </si>
  <si>
    <t xml:space="preserve">vestavné kruhové  svítidlo do SDK - downlight, LED 1x18W , 1800 lm, 4000K, 6mm silný akrylátový difuzor se speciální úpravou proti oslnění, IP44 </t>
  </si>
  <si>
    <t xml:space="preserve">vestavné kruhové  svítidlo do SDK - downlight, LED 1x14W , 1400 lm, 4000K, akrylátový difuzor se speciální úpravou proti oslnění, IP44 </t>
  </si>
  <si>
    <t>nouzové svítidlo s vlastním zdrojem, s piktogramem, opálový difuzor, IP44 nouzové svítidlo 1h., LED 1x1W , 90 lm</t>
  </si>
  <si>
    <t>Provedení požadovaných měření a následné zpracování výchozí revize el. zařízení</t>
  </si>
  <si>
    <t>Osvětlení, zásuvky, vypínače, kabely</t>
  </si>
  <si>
    <t>D+M Kabel  CYKY-O  2x1,5</t>
  </si>
  <si>
    <t>D+M Kabel  CYKY-O  3x1,5</t>
  </si>
  <si>
    <t>D+M Kabel  CYKY-J  3x1,5</t>
  </si>
  <si>
    <t>D+M Kabel  CYKY-J  3x2,5</t>
  </si>
  <si>
    <t>D+M Kabel  CYKY-J  5x1,5</t>
  </si>
  <si>
    <t>D+M Kabel  CYKY-J  7x1,5</t>
  </si>
  <si>
    <t>D+M Vodič CY6z/ž</t>
  </si>
  <si>
    <t>D+M Zásuvka nástěnná 10/16A, 250V 2P+Z, IP44, bílá</t>
  </si>
  <si>
    <t>D+M Zásuvka polozap. 10/16A, 250V 2P+Z, IP20, bílá</t>
  </si>
  <si>
    <t>D+M Rámeček jednonásobný, bílý</t>
  </si>
  <si>
    <t>D+M Vodorovný rámeček dvounásobný, bílý</t>
  </si>
  <si>
    <t>D+M Vodorovný rámeček čtyřnásobný, bílý</t>
  </si>
  <si>
    <t>D+M 1 pól.vyp.polozapuštěný, 10A, 250V (ŘAZENÍ 1), IP20, bílý</t>
  </si>
  <si>
    <t>D+M Sériový  přepínač polozapuštěný, 10A, 250V (ŘAZENÍ 5), IP20, bílý</t>
  </si>
  <si>
    <t>D+M Střídavý  přepínač polozapuštěný, 10A, 250V (ŘAZENÍ 6), IP20, bílý</t>
  </si>
  <si>
    <t>D+M Střídavý  dvojitý přepínač polozapuštěný, 10A, 250V (ŘAZENÍ 6+6), IP20, bílý</t>
  </si>
  <si>
    <t>D+M Křížový  přepínač polozapuštěný, 10A, 250V (ŘAZENÍ 7), IP20, bílý</t>
  </si>
  <si>
    <t xml:space="preserve">D+M Elektroinstalační krabice jednonásobná přístrojová pod omítku </t>
  </si>
  <si>
    <t xml:space="preserve">D+M Elektroinstalační krabice třínásobná přístrojová pod omítku </t>
  </si>
  <si>
    <t>D+M Krabicová rozvodka nástěnná, IP44</t>
  </si>
  <si>
    <t>D+M SVÍTIDLO "C",  vestavné kruhové  LED svítidlo</t>
  </si>
  <si>
    <t xml:space="preserve">D+M SVÍTIDLO "D",  vestavné kruhové  LED svítidlo  </t>
  </si>
  <si>
    <t>D+M SVÍTIDLO "N", nouzové LED svítidlo s vlastním zdrojem</t>
  </si>
  <si>
    <t>M  Vyhledání stávajících kabelů</t>
  </si>
  <si>
    <t>D+M  Pospojování</t>
  </si>
  <si>
    <t>M  Ukončení kabelu  v rozvaděči do 3x2,5 mm2</t>
  </si>
  <si>
    <t>D+M Drobný elektroinstalační materiál</t>
  </si>
  <si>
    <t>M Vrtání - průraz zdivem v cihlové zdi tloušťky 125 mm do D=30mm</t>
  </si>
  <si>
    <t>M Vysekání rýh ve zdi cihelné 3x3 cm</t>
  </si>
  <si>
    <t>M Vysekání kapes zeď pro krabice d=68</t>
  </si>
  <si>
    <t>D+M Zásuvka polozap. 10/16A, 250V 2P+Z, IP20, hnědá</t>
  </si>
  <si>
    <t>D+M Zásuvka polozap. 10/16A, 250V 2P+Z, IP20, hnědá s přepěťovou ochranou</t>
  </si>
  <si>
    <t xml:space="preserve">D+M Elektroinstalační krabice dvounásobná přístrojová pod omítku </t>
  </si>
  <si>
    <t>D+M  Svorky WAGO na propojení vodičů v krabici</t>
  </si>
  <si>
    <t>02EM51</t>
  </si>
  <si>
    <t>02EM52</t>
  </si>
  <si>
    <t xml:space="preserve">D+M Elektroinstalační krabice v.152 x š.152 x hl.68 pod omítku + víko 
</t>
  </si>
  <si>
    <t>M Vysekání kapes zeď pro krabice cca 160x160x7 0mm</t>
  </si>
  <si>
    <t>02EM14</t>
  </si>
  <si>
    <t>02EM53</t>
  </si>
  <si>
    <t>02EM54</t>
  </si>
  <si>
    <t>02EM55</t>
  </si>
  <si>
    <t>02EM56</t>
  </si>
  <si>
    <t>02EM57</t>
  </si>
  <si>
    <t>02EM58</t>
  </si>
  <si>
    <t xml:space="preserve"> </t>
  </si>
  <si>
    <t>M01.1</t>
  </si>
  <si>
    <t>D - Jistič jednopólový 10/1/D, 16A</t>
  </si>
  <si>
    <t>D - Jistič jednopólový 16/1/D, 16A</t>
  </si>
  <si>
    <t xml:space="preserve">D - Proudový chránič 4/40/0,03, 40A, 30mA </t>
  </si>
  <si>
    <t>soubor</t>
  </si>
  <si>
    <t>D - Drobný montážní materiál</t>
  </si>
  <si>
    <t>M - Osazení přístrojů do rozvaděče včetně prodrátování</t>
  </si>
  <si>
    <t>01.1EM10</t>
  </si>
  <si>
    <t>M01.2</t>
  </si>
  <si>
    <t>01.1EM11</t>
  </si>
  <si>
    <t>M Vrtání - průraz zdivem v cihlové zdi tloušťky 125 mm do D=50mm</t>
  </si>
  <si>
    <t>02EM59</t>
  </si>
  <si>
    <t>D+M Kabelový drátěný žlab 54/200 zavěšený ze stropu, včetně spojek, konzol, závěsů  a spojovacího materiálu</t>
  </si>
  <si>
    <t>D+M Kabel  CYKY-O  4x1,5</t>
  </si>
  <si>
    <t>D+M SVÍTIDLO "A",  vestavné LED svítidlo 2x16W</t>
  </si>
  <si>
    <t>01.1EM01</t>
  </si>
  <si>
    <t>01.1EM02</t>
  </si>
  <si>
    <t>01.1EM03</t>
  </si>
  <si>
    <t>01.1EM04</t>
  </si>
  <si>
    <t>01.1EM05</t>
  </si>
  <si>
    <t>01.1EM06</t>
  </si>
  <si>
    <t>01.1EM07</t>
  </si>
  <si>
    <t>01.1EM08</t>
  </si>
  <si>
    <t>01.1EM09</t>
  </si>
  <si>
    <t>01.2EM01</t>
  </si>
  <si>
    <t>01.2EM02</t>
  </si>
  <si>
    <t>01.2EM03</t>
  </si>
  <si>
    <t>02EM41</t>
  </si>
  <si>
    <t>Vypracoval:</t>
  </si>
  <si>
    <t>Ing. Petr Šulc</t>
  </si>
  <si>
    <t>Zakázkové číslo:</t>
  </si>
  <si>
    <t>Archivní číslo:</t>
  </si>
  <si>
    <t>Povodí Moravy s.p., Dřevařská 11, 602 00 Brno</t>
  </si>
  <si>
    <t>Dřevařská 11, 602 00 Brno</t>
  </si>
  <si>
    <t>DOKUMENTACE PRO PROVÁDĚNÍ STAVEBY</t>
  </si>
  <si>
    <t>(dokumentace dle přílohy č. 6 vyhlášky č. 499/2006 Sb.)</t>
  </si>
  <si>
    <t>VÝKAZ VÝMĚR - SPECIFIKACE</t>
  </si>
  <si>
    <t>D - Přípojnice Cu pro In=32A</t>
  </si>
  <si>
    <t>D - Sběrnice N</t>
  </si>
  <si>
    <t>D - Sběrnice PE</t>
  </si>
  <si>
    <t>M  Ukončení kabelu  v rozvaděči do 5x6 mm2</t>
  </si>
  <si>
    <t>D+M Krabice do podlahy typ 1</t>
  </si>
  <si>
    <t>Krabice do podlahy, která obsahuje: 4 ks zásuvka 230V/16A barva hnědá + přepěťová ochrana, 4 ks zásuvka 230V/16A barva bílá, místo pro datové zásuvky 8ks</t>
  </si>
  <si>
    <t>Demontáž stávající elektroinstalace</t>
  </si>
  <si>
    <t>D - Jistič trojpólový 25/3/D, 25A</t>
  </si>
  <si>
    <t>M01.3</t>
  </si>
  <si>
    <t>01.1EM12</t>
  </si>
  <si>
    <t>01.1EM14</t>
  </si>
  <si>
    <t>01.1EM15</t>
  </si>
  <si>
    <t>01.3EM01</t>
  </si>
  <si>
    <t>01.3EM02</t>
  </si>
  <si>
    <t>D - Proudový chránič s nadproudovou ochranou 10B/1N/0,03</t>
  </si>
  <si>
    <t>D - Jistič jednopólový 10/1/B, 10A</t>
  </si>
  <si>
    <t>D - Čtyřpólový svodič přepětí typ II</t>
  </si>
  <si>
    <t>Proudový chránič s nadproudovou ochranou 10B/1N/0,03, 10A, 30mA</t>
  </si>
  <si>
    <t>D - Proudový chránič s nadproudovou ochranou 16B/1N/0,03</t>
  </si>
  <si>
    <t>Proudový chránič s nadproudovou ochranou 16B/1N/0,03, 16A, 30mA</t>
  </si>
  <si>
    <t>D - Třípólový vypínač, 32A, 400V</t>
  </si>
  <si>
    <t>D - Řadová svorka bílá pro průřez vodičů 4mm2</t>
  </si>
  <si>
    <t>D - Řadová svorka modrá  pro průřez vodičů 4mm2</t>
  </si>
  <si>
    <t>M  Ukončení kabelu  v rozvaděči do 3x1,5 mm2</t>
  </si>
  <si>
    <t>D+M Vodorovný rámeček pětinásobný, bílý</t>
  </si>
  <si>
    <t>D+M Vodorovný rámeček trojnásobný, bílý</t>
  </si>
  <si>
    <t xml:space="preserve">D+M Elektroinstalační krabice pětinásobná přístrojová pod omítku </t>
  </si>
  <si>
    <t>D+M Elektroinstalační krabice přístrojová pro zásuvku do parapetního žlabu, komplet</t>
  </si>
  <si>
    <t>D+M Zásuvka do parapetního žlabu jednonásobná 10/16A, 250V 2P+Z, IP20, bílá, komplet</t>
  </si>
  <si>
    <t>D+M Zásuvka do parapetního žlabu jednonásobná 10/16A, 250V 2P+Z, IP20, hnědá, komplet</t>
  </si>
  <si>
    <t>D+M Zásuvka do parapetního žlabu jednonásobná 10/16A, 250V 2P+Z, IP20, hnědá, přepěťová ochrana, kompelt</t>
  </si>
  <si>
    <t>D+M Parapetní PVC žlab 140x70, vč. stínící přepážky</t>
  </si>
  <si>
    <t>D+M  PVC žlab 100x40, vč. stínící přepážky</t>
  </si>
  <si>
    <t xml:space="preserve">D+M SVÍTIDLO "B1", přisazené/ závěsné bezrámečkové LED svítidlo </t>
  </si>
  <si>
    <t xml:space="preserve">D+M SVÍTIDLO "B2", přisazené/ závěsné bezrámečkové LED svítidlo </t>
  </si>
  <si>
    <t>přisazené/ závěsné bezrámečkové svítidlo z hliníkového profilu, opálový difuzor,  LED 1x20W, 2700 lm, 4000K, EVG, 600 x 60 x 90 mm, IP40</t>
  </si>
  <si>
    <t xml:space="preserve">D+M Trubka PVC ohebná  P20 do beton. Podlahy, stěn vč. uchycení </t>
  </si>
  <si>
    <t xml:space="preserve">D+M Trubka PVC ohebná  P32 do beton. Podlahy, stěn vč. uchycení </t>
  </si>
  <si>
    <t xml:space="preserve">D+M SVÍTIDLO "B", vestavné s rámečkem LED svítidlo </t>
  </si>
  <si>
    <t>přisazené/ závěsné bezrámečkové svítidlo z hliníkového profilu, opálový difuzor,  LED 1x20W, 2700 lm, 4000K, EVG, 1200 x 60 x 90 mm, IP40</t>
  </si>
  <si>
    <t xml:space="preserve">D+M SVÍTIDLO "BN", vestavné s rámečkem LED svítidlo  s nouzovým modulem </t>
  </si>
  <si>
    <t>D+M SVÍTIDLO "B4",přisazené/ závěsné LED svítidlo</t>
  </si>
  <si>
    <t>přisazené/ závěsné bezrámečkové svítidlo z hliníkového profilu, opálový difuzor,  LED 1x20W, 2700 lm, 4000K, EVG, 900 x 60 x 90 mm, IP40</t>
  </si>
  <si>
    <t xml:space="preserve"> přisazené/ závěsné bezrámečkové svítidlo z hliníkového profilu, opálový difuzor,   LED 1x20W, 2700 lm, 4000K, EVG, 1200 x 60 x 90 mm, IP40  s nouzovým modulem</t>
  </si>
  <si>
    <t xml:space="preserve">D+M SVÍTIDLO "BN4", přisazené/ závěsné LED svítidlo s nouzovým modulem </t>
  </si>
  <si>
    <t>D+M SVÍTIDLO ,  přisazené  LED svítidlo pod kuchyňskou linku</t>
  </si>
  <si>
    <t xml:space="preserve">D+M Víčko pro odbočnou krabici </t>
  </si>
  <si>
    <t xml:space="preserve">D+M Elektroinstalační krabice jednonásobná odbočná pod omítku </t>
  </si>
  <si>
    <t>D+M Elektroinstalační krabice pětinásobná přístrojová do dutých stěn</t>
  </si>
  <si>
    <t>D+M Pohybové čidlo do přístrojové krabice, 180 st, IP44, bílá, kompelt</t>
  </si>
  <si>
    <t>M Vysekání rýh ve zdi cihelné 5x4 cm</t>
  </si>
  <si>
    <t>01.1EM13</t>
  </si>
  <si>
    <t>01.1EM16</t>
  </si>
  <si>
    <t>01.1EM17</t>
  </si>
  <si>
    <t>01.1EM18</t>
  </si>
  <si>
    <t>02EM60</t>
  </si>
  <si>
    <t>02EM61</t>
  </si>
  <si>
    <t>02EM62</t>
  </si>
  <si>
    <t>02EM63</t>
  </si>
  <si>
    <t>02EM64</t>
  </si>
  <si>
    <t>02EM65</t>
  </si>
  <si>
    <t>02EM66</t>
  </si>
  <si>
    <t>02EM67</t>
  </si>
  <si>
    <t xml:space="preserve">D+M Elektroinstalační krabice pro lištový rozvod </t>
  </si>
  <si>
    <t>D+M Kabelová elektroinstalační lišta 40x20</t>
  </si>
  <si>
    <t>02EM68</t>
  </si>
  <si>
    <t>02EM69</t>
  </si>
  <si>
    <t>D+M Zásuvka do parapetního žlabu jednonásobná 10/16A, 250V 2P+Z, IP20, oranžová, přepěťová ochrana, kompelt</t>
  </si>
  <si>
    <t>D+M Zásuvka do parapetního žlabu jednonásobná 10/16A, 250V 2P+Z, IP20, oranžová, komplet</t>
  </si>
  <si>
    <t>D+M Elektroinstalační krabice pětinásobná přístrojová do dutých stěn vč. vrtání</t>
  </si>
  <si>
    <t>Rozvaděč RSA-3</t>
  </si>
  <si>
    <t xml:space="preserve">D + M - Oceloplechový rozvaděč RSA-3  </t>
  </si>
  <si>
    <t>Oceloplechový rozvaděč zapuštěný o celkových rozměrech v.1500 x š. 600 x h. 150 mm, s montážním plechem  a  DIN lištami, a příslušenstvím. Krytí IP40/IP20, přívody a vývody nahoru. Rozvaděč musí mít odolnost požárně dělicích konstrukcí EI 30, dveře musí vykazovat požární odolnost EI 15 Sm DP1 (kouřotěsné). Konstrukce pro osazení do sádrokrtonu.</t>
  </si>
  <si>
    <t xml:space="preserve">D + M - Oceloplechový rozvaděč RSA-4  </t>
  </si>
  <si>
    <t>Rozvaděč RSA-4</t>
  </si>
  <si>
    <t>D - Třípólový jistič 32/3/D</t>
  </si>
  <si>
    <t>D - Třípólový svodič přepětí typ II</t>
  </si>
  <si>
    <t>D - Proudový chránič s nadproudovou ochranou 16C/1N/0,03</t>
  </si>
  <si>
    <t>Proudový chránič s nadproudovou ochranou 16C/1N/0,03, 16A, 30mA</t>
  </si>
  <si>
    <t>D - Řadová svorka pro průřez vodičů 10mm2</t>
  </si>
  <si>
    <t>D+M Kabel  CYKY-J  4x10</t>
  </si>
  <si>
    <t>D+M Kabelový drátěný žlab 54/100 zavěšený ze stropu, včetně spojek, konzol, závěsů  a spojovacího materiálu</t>
  </si>
  <si>
    <t>Krabice nástěnná, která obsahuje: 6 ks svorek 35 mm2 pro zasmyčkování kabelu CYKY-J 4x35, napojení ze smyčky pro kabel CYKY-J 4x10 mm2, vč. kabelových vývodek</t>
  </si>
  <si>
    <t>D+M Krabicová rozvodka ozn.MX3-UPS, IP54</t>
  </si>
  <si>
    <t>D+M Krabicová rozvodka ozn.MX3-MG, IP54</t>
  </si>
  <si>
    <t>D+M Krabicová rozvodka ozn.MX4-MG, IP54</t>
  </si>
  <si>
    <t>D+M Krabicová rozvodka ozn.MX4-UPS, IP54</t>
  </si>
  <si>
    <t>Dozbrojení rozvaděče RSMB2, POLE Č.5</t>
  </si>
  <si>
    <t>D - Jistič trojpólový 80/3/D, 80A, 10kA</t>
  </si>
  <si>
    <t>M02.1</t>
  </si>
  <si>
    <t>Montážní materiál - osvětlení místnosti č.302, 303, 304 a 305</t>
  </si>
  <si>
    <t>M Prostup stropem vč. protipožármní ucpávky</t>
  </si>
  <si>
    <t>D+M Kabel  CYKY-J  5x35</t>
  </si>
  <si>
    <t>D+M Kabel  CYKY-J  5x10</t>
  </si>
  <si>
    <t>D - Řadová svorka pro průřez vodičů 35mm2</t>
  </si>
  <si>
    <t>01.1EM19</t>
  </si>
  <si>
    <t>02.1EM01</t>
  </si>
  <si>
    <t>02.1EM02</t>
  </si>
  <si>
    <t>02.1EM03</t>
  </si>
  <si>
    <t>02.1EM04</t>
  </si>
  <si>
    <t>02.1EM05</t>
  </si>
  <si>
    <t>02.1EM06</t>
  </si>
  <si>
    <t>02.1EM07</t>
  </si>
  <si>
    <t>02.1EM08</t>
  </si>
  <si>
    <t>02.1EM09</t>
  </si>
  <si>
    <t>02.1EM10</t>
  </si>
  <si>
    <t>02EM70</t>
  </si>
  <si>
    <t>02EM71</t>
  </si>
  <si>
    <t>02EM72</t>
  </si>
  <si>
    <t>02EM73</t>
  </si>
  <si>
    <t>02EM74</t>
  </si>
  <si>
    <t>02EM75</t>
  </si>
  <si>
    <t>02EM76</t>
  </si>
  <si>
    <t>01.3EM03</t>
  </si>
  <si>
    <t>01.3EM04</t>
  </si>
  <si>
    <t>01.3EM05</t>
  </si>
  <si>
    <t>01.3EM06</t>
  </si>
  <si>
    <t>01.3EM07</t>
  </si>
  <si>
    <t>01.3EM08</t>
  </si>
  <si>
    <t>01.3EM09</t>
  </si>
  <si>
    <t>01.3EM10</t>
  </si>
  <si>
    <t>01.3EM11</t>
  </si>
  <si>
    <t>01.3EM12</t>
  </si>
  <si>
    <t>01.3EM13</t>
  </si>
  <si>
    <t>01.3EM14</t>
  </si>
  <si>
    <t>01.3EM15</t>
  </si>
  <si>
    <t>01.3EM16</t>
  </si>
  <si>
    <t>01.3EM17</t>
  </si>
  <si>
    <t>01.3EM18</t>
  </si>
  <si>
    <t>01.3EM19</t>
  </si>
  <si>
    <t>STAVEBNÍ ELEKTROINSTALACE - 3.NP</t>
  </si>
  <si>
    <t>STAVEBNÍ ELEKTROINSTALACE - 4.NP</t>
  </si>
  <si>
    <t>01.1EM20</t>
  </si>
  <si>
    <t>01.3EM20</t>
  </si>
  <si>
    <t>E.1 - SILNOPROUDÁ ELEKTROINSTALACE</t>
  </si>
  <si>
    <t>1459-16</t>
  </si>
  <si>
    <t>Brno, červen 2020</t>
  </si>
  <si>
    <t>REKONSTRUKCE BUDOVY ŘEDITELSTVÍ STÁTNÍHO PODNIKU POVODÍ MORAVY,S.P.</t>
  </si>
  <si>
    <t xml:space="preserve"> – 2. ETAPA</t>
  </si>
  <si>
    <t>1459-16-E.1-B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</si>
</sst>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0.000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name val="Helv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sz val="8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22"/>
      <name val="Arial"/>
      <family val="2"/>
      <charset val="238"/>
    </font>
    <font>
      <b/>
      <sz val="13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</borders>
  <cellStyleXfs count="146">
    <xf numFmtId="0" fontId="0" fillId="0" borderId="0"/>
    <xf numFmtId="0" fontId="8" fillId="0" borderId="0"/>
    <xf numFmtId="0" fontId="2" fillId="0" borderId="0"/>
    <xf numFmtId="0" fontId="7" fillId="0" borderId="0"/>
    <xf numFmtId="0" fontId="2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1" fillId="8" borderId="0" applyNumberFormat="0" applyBorder="0" applyAlignment="0" applyProtection="0"/>
    <xf numFmtId="0" fontId="9" fillId="2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" fillId="10" borderId="0" applyNumberFormat="0" applyBorder="0" applyAlignment="0" applyProtection="0"/>
    <xf numFmtId="0" fontId="9" fillId="3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" fillId="12" borderId="0" applyNumberFormat="0" applyBorder="0" applyAlignment="0" applyProtection="0"/>
    <xf numFmtId="0" fontId="9" fillId="4" borderId="0" applyNumberFormat="0" applyBorder="0" applyAlignment="0" applyProtection="0"/>
    <xf numFmtId="0" fontId="9" fillId="7" borderId="0" applyNumberFormat="0" applyBorder="0" applyAlignment="0" applyProtection="0"/>
    <xf numFmtId="0" fontId="9" fillId="14" borderId="0" applyNumberFormat="0" applyBorder="0" applyAlignment="0" applyProtection="0"/>
    <xf numFmtId="0" fontId="1" fillId="7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5" borderId="0" applyNumberFormat="0" applyBorder="0" applyAlignment="0" applyProtection="0"/>
    <xf numFmtId="0" fontId="1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1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19" borderId="0" applyNumberFormat="0" applyBorder="0" applyAlignment="0" applyProtection="0"/>
    <xf numFmtId="0" fontId="1" fillId="6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20" borderId="0" applyNumberFormat="0" applyBorder="0" applyAlignment="0" applyProtection="0"/>
    <xf numFmtId="0" fontId="1" fillId="1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" fillId="21" borderId="0" applyNumberFormat="0" applyBorder="0" applyAlignment="0" applyProtection="0"/>
    <xf numFmtId="0" fontId="9" fillId="17" borderId="0" applyNumberFormat="0" applyBorder="0" applyAlignment="0" applyProtection="0"/>
    <xf numFmtId="0" fontId="9" fillId="3" borderId="0" applyNumberFormat="0" applyBorder="0" applyAlignment="0" applyProtection="0"/>
    <xf numFmtId="0" fontId="9" fillId="14" borderId="0" applyNumberFormat="0" applyBorder="0" applyAlignment="0" applyProtection="0"/>
    <xf numFmtId="0" fontId="1" fillId="3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9" borderId="0" applyNumberFormat="0" applyBorder="0" applyAlignment="0" applyProtection="0"/>
    <xf numFmtId="0" fontId="1" fillId="6" borderId="0" applyNumberFormat="0" applyBorder="0" applyAlignment="0" applyProtection="0"/>
    <xf numFmtId="0" fontId="9" fillId="8" borderId="0" applyNumberFormat="0" applyBorder="0" applyAlignment="0" applyProtection="0"/>
    <xf numFmtId="0" fontId="9" fillId="12" borderId="0" applyNumberFormat="0" applyBorder="0" applyAlignment="0" applyProtection="0"/>
    <xf numFmtId="0" fontId="9" fillId="23" borderId="0" applyNumberFormat="0" applyBorder="0" applyAlignment="0" applyProtection="0"/>
    <xf numFmtId="0" fontId="1" fillId="12" borderId="0" applyNumberFormat="0" applyBorder="0" applyAlignment="0" applyProtection="0"/>
    <xf numFmtId="0" fontId="9" fillId="18" borderId="0" applyNumberFormat="0" applyBorder="0" applyAlignment="0" applyProtection="0"/>
    <xf numFmtId="0" fontId="10" fillId="6" borderId="0" applyNumberFormat="0" applyBorder="0" applyAlignment="0" applyProtection="0"/>
    <xf numFmtId="0" fontId="10" fillId="28" borderId="0" applyNumberFormat="0" applyBorder="0" applyAlignment="0" applyProtection="0"/>
    <xf numFmtId="0" fontId="10" fillId="24" borderId="0" applyNumberFormat="0" applyBorder="0" applyAlignment="0" applyProtection="0"/>
    <xf numFmtId="0" fontId="10" fillId="29" borderId="0" applyNumberFormat="0" applyBorder="0" applyAlignment="0" applyProtection="0"/>
    <xf numFmtId="0" fontId="10" fillId="20" borderId="0" applyNumberFormat="0" applyBorder="0" applyAlignment="0" applyProtection="0"/>
    <xf numFmtId="0" fontId="10" fillId="10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17" borderId="0" applyNumberFormat="0" applyBorder="0" applyAlignment="0" applyProtection="0"/>
    <xf numFmtId="0" fontId="10" fillId="3" borderId="0" applyNumberFormat="0" applyBorder="0" applyAlignment="0" applyProtection="0"/>
    <xf numFmtId="0" fontId="10" fillId="30" borderId="0" applyNumberFormat="0" applyBorder="0" applyAlignment="0" applyProtection="0"/>
    <xf numFmtId="0" fontId="10" fillId="25" borderId="0" applyNumberFormat="0" applyBorder="0" applyAlignment="0" applyProtection="0"/>
    <xf numFmtId="0" fontId="10" fillId="6" borderId="0" applyNumberFormat="0" applyBorder="0" applyAlignment="0" applyProtection="0"/>
    <xf numFmtId="0" fontId="10" fillId="31" borderId="0" applyNumberFormat="0" applyBorder="0" applyAlignment="0" applyProtection="0"/>
    <xf numFmtId="0" fontId="10" fillId="26" borderId="0" applyNumberFormat="0" applyBorder="0" applyAlignment="0" applyProtection="0"/>
    <xf numFmtId="0" fontId="10" fillId="10" borderId="0" applyNumberFormat="0" applyBorder="0" applyAlignment="0" applyProtection="0"/>
    <xf numFmtId="0" fontId="10" fillId="32" borderId="0" applyNumberFormat="0" applyBorder="0" applyAlignment="0" applyProtection="0"/>
    <xf numFmtId="0" fontId="10" fillId="27" borderId="0" applyNumberFormat="0" applyBorder="0" applyAlignment="0" applyProtection="0"/>
    <xf numFmtId="0" fontId="11" fillId="0" borderId="2" applyNumberFormat="0" applyFill="0" applyAlignment="0" applyProtection="0"/>
    <xf numFmtId="0" fontId="11" fillId="0" borderId="1" applyNumberFormat="0" applyFill="0" applyAlignment="0" applyProtection="0"/>
    <xf numFmtId="164" fontId="2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3" borderId="0" applyNumberFormat="0" applyBorder="0" applyAlignment="0" applyProtection="0"/>
    <xf numFmtId="0" fontId="13" fillId="33" borderId="3" applyNumberFormat="0" applyAlignment="0" applyProtection="0"/>
    <xf numFmtId="0" fontId="13" fillId="34" borderId="3" applyNumberFormat="0" applyAlignment="0" applyProtection="0"/>
    <xf numFmtId="0" fontId="14" fillId="0" borderId="5" applyNumberFormat="0" applyFill="0" applyAlignment="0" applyProtection="0"/>
    <xf numFmtId="0" fontId="15" fillId="0" borderId="4" applyNumberFormat="0" applyFill="0" applyAlignment="0" applyProtection="0"/>
    <xf numFmtId="0" fontId="16" fillId="0" borderId="7" applyNumberFormat="0" applyFill="0" applyAlignment="0" applyProtection="0"/>
    <xf numFmtId="0" fontId="17" fillId="0" borderId="6" applyNumberFormat="0" applyFill="0" applyAlignment="0" applyProtection="0"/>
    <xf numFmtId="0" fontId="18" fillId="0" borderId="9" applyNumberFormat="0" applyFill="0" applyAlignment="0" applyProtection="0"/>
    <xf numFmtId="0" fontId="19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1" borderId="0" applyNumberFormat="0" applyBorder="0" applyAlignment="0" applyProtection="0"/>
    <xf numFmtId="0" fontId="23" fillId="35" borderId="0" applyNumberFormat="0" applyBorder="0" applyAlignment="0" applyProtection="0"/>
    <xf numFmtId="0" fontId="23" fillId="21" borderId="0" applyNumberFormat="0" applyBorder="0" applyAlignment="0" applyProtection="0"/>
    <xf numFmtId="0" fontId="2" fillId="0" borderId="0"/>
    <xf numFmtId="0" fontId="2" fillId="0" borderId="0"/>
    <xf numFmtId="0" fontId="6" fillId="0" borderId="0"/>
    <xf numFmtId="0" fontId="3" fillId="0" borderId="0"/>
    <xf numFmtId="0" fontId="45" fillId="0" borderId="0"/>
    <xf numFmtId="0" fontId="45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33" fillId="0" borderId="0"/>
    <xf numFmtId="0" fontId="34" fillId="0" borderId="0"/>
    <xf numFmtId="0" fontId="2" fillId="0" borderId="0"/>
    <xf numFmtId="0" fontId="6" fillId="0" borderId="0"/>
    <xf numFmtId="0" fontId="39" fillId="0" borderId="0"/>
    <xf numFmtId="0" fontId="24" fillId="0" borderId="10">
      <alignment horizontal="center" vertical="center" wrapText="1"/>
    </xf>
    <xf numFmtId="0" fontId="6" fillId="12" borderId="11" applyNumberFormat="0" applyFont="0" applyAlignment="0" applyProtection="0"/>
    <xf numFmtId="0" fontId="2" fillId="36" borderId="11" applyNumberFormat="0" applyAlignment="0" applyProtection="0"/>
    <xf numFmtId="0" fontId="2" fillId="12" borderId="11" applyNumberFormat="0" applyFont="0" applyAlignment="0" applyProtection="0"/>
    <xf numFmtId="0" fontId="25" fillId="0" borderId="13" applyNumberFormat="0" applyFill="0" applyAlignment="0" applyProtection="0"/>
    <xf numFmtId="0" fontId="26" fillId="0" borderId="12" applyNumberFormat="0" applyFill="0" applyAlignment="0" applyProtection="0"/>
    <xf numFmtId="0" fontId="27" fillId="6" borderId="0" applyNumberFormat="0" applyBorder="0" applyAlignment="0" applyProtection="0"/>
    <xf numFmtId="0" fontId="27" fillId="13" borderId="0" applyNumberFormat="0" applyBorder="0" applyAlignment="0" applyProtection="0"/>
    <xf numFmtId="0" fontId="27" fillId="4" borderId="0" applyNumberFormat="0" applyBorder="0" applyAlignment="0" applyProtection="0"/>
    <xf numFmtId="0" fontId="7" fillId="0" borderId="0"/>
    <xf numFmtId="0" fontId="7" fillId="0" borderId="0"/>
    <xf numFmtId="0" fontId="25" fillId="0" borderId="0" applyNumberFormat="0" applyFill="0" applyBorder="0" applyAlignment="0" applyProtection="0"/>
    <xf numFmtId="0" fontId="28" fillId="21" borderId="14" applyNumberFormat="0" applyAlignment="0" applyProtection="0"/>
    <xf numFmtId="0" fontId="28" fillId="16" borderId="14" applyNumberFormat="0" applyAlignment="0" applyProtection="0"/>
    <xf numFmtId="0" fontId="28" fillId="7" borderId="14" applyNumberFormat="0" applyAlignment="0" applyProtection="0"/>
    <xf numFmtId="0" fontId="29" fillId="38" borderId="14" applyNumberFormat="0" applyAlignment="0" applyProtection="0"/>
    <xf numFmtId="0" fontId="30" fillId="39" borderId="14" applyNumberFormat="0" applyAlignment="0" applyProtection="0"/>
    <xf numFmtId="0" fontId="30" fillId="37" borderId="14" applyNumberFormat="0" applyAlignment="0" applyProtection="0"/>
    <xf numFmtId="0" fontId="31" fillId="38" borderId="15" applyNumberFormat="0" applyAlignment="0" applyProtection="0"/>
    <xf numFmtId="0" fontId="31" fillId="39" borderId="15" applyNumberFormat="0" applyAlignment="0" applyProtection="0"/>
    <xf numFmtId="0" fontId="31" fillId="37" borderId="15" applyNumberFormat="0" applyAlignment="0" applyProtection="0"/>
    <xf numFmtId="0" fontId="32" fillId="0" borderId="0" applyNumberFormat="0" applyFill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0" borderId="0" applyNumberFormat="0" applyBorder="0" applyAlignment="0" applyProtection="0"/>
    <xf numFmtId="0" fontId="10" fillId="29" borderId="0" applyNumberFormat="0" applyBorder="0" applyAlignment="0" applyProtection="0"/>
    <xf numFmtId="0" fontId="10" fillId="44" borderId="0" applyNumberFormat="0" applyBorder="0" applyAlignment="0" applyProtection="0"/>
    <xf numFmtId="0" fontId="10" fillId="43" borderId="0" applyNumberFormat="0" applyBorder="0" applyAlignment="0" applyProtection="0"/>
    <xf numFmtId="0" fontId="10" fillId="18" borderId="0" applyNumberFormat="0" applyBorder="0" applyAlignment="0" applyProtection="0"/>
    <xf numFmtId="0" fontId="10" fillId="46" borderId="0" applyNumberFormat="0" applyBorder="0" applyAlignment="0" applyProtection="0"/>
    <xf numFmtId="0" fontId="10" fillId="45" borderId="0" applyNumberFormat="0" applyBorder="0" applyAlignment="0" applyProtection="0"/>
    <xf numFmtId="0" fontId="10" fillId="47" borderId="0" applyNumberFormat="0" applyBorder="0" applyAlignment="0" applyProtection="0"/>
    <xf numFmtId="0" fontId="10" fillId="3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31" borderId="0" applyNumberFormat="0" applyBorder="0" applyAlignment="0" applyProtection="0"/>
    <xf numFmtId="0" fontId="10" fillId="43" borderId="0" applyNumberFormat="0" applyBorder="0" applyAlignment="0" applyProtection="0"/>
    <xf numFmtId="0" fontId="10" fillId="48" borderId="0" applyNumberFormat="0" applyBorder="0" applyAlignment="0" applyProtection="0"/>
    <xf numFmtId="0" fontId="10" fillId="29" borderId="0" applyNumberFormat="0" applyBorder="0" applyAlignment="0" applyProtection="0"/>
  </cellStyleXfs>
  <cellXfs count="112">
    <xf numFmtId="0" fontId="0" fillId="0" borderId="0" xfId="0"/>
    <xf numFmtId="0" fontId="0" fillId="0" borderId="0" xfId="0" applyAlignment="1">
      <alignment vertical="center"/>
    </xf>
    <xf numFmtId="0" fontId="5" fillId="0" borderId="0" xfId="90" applyFont="1" applyAlignment="1">
      <alignment wrapText="1"/>
    </xf>
    <xf numFmtId="0" fontId="5" fillId="0" borderId="0" xfId="90" applyFont="1" applyAlignment="1">
      <alignment vertical="center" wrapText="1"/>
    </xf>
    <xf numFmtId="0" fontId="39" fillId="0" borderId="0" xfId="106" applyAlignment="1">
      <alignment vertical="center"/>
    </xf>
    <xf numFmtId="0" fontId="40" fillId="0" borderId="0" xfId="106" applyFont="1" applyAlignment="1">
      <alignment vertical="center"/>
    </xf>
    <xf numFmtId="165" fontId="39" fillId="0" borderId="0" xfId="106" applyNumberFormat="1" applyAlignment="1">
      <alignment vertical="center"/>
    </xf>
    <xf numFmtId="0" fontId="2" fillId="0" borderId="0" xfId="106" applyFont="1" applyAlignment="1">
      <alignment vertical="center"/>
    </xf>
    <xf numFmtId="0" fontId="41" fillId="0" borderId="0" xfId="106" applyFont="1" applyAlignment="1">
      <alignment horizontal="center" vertical="center" wrapText="1"/>
    </xf>
    <xf numFmtId="0" fontId="42" fillId="0" borderId="0" xfId="106" applyFont="1" applyAlignment="1">
      <alignment horizontal="center" vertical="center" wrapText="1"/>
    </xf>
    <xf numFmtId="0" fontId="43" fillId="0" borderId="0" xfId="106" applyFont="1" applyAlignment="1">
      <alignment horizontal="center" vertical="center" wrapText="1"/>
    </xf>
    <xf numFmtId="0" fontId="41" fillId="0" borderId="0" xfId="106" applyFont="1" applyAlignment="1">
      <alignment horizontal="center" wrapText="1"/>
    </xf>
    <xf numFmtId="0" fontId="40" fillId="0" borderId="0" xfId="106" applyFont="1" applyAlignment="1">
      <alignment vertical="center" wrapText="1"/>
    </xf>
    <xf numFmtId="0" fontId="40" fillId="0" borderId="0" xfId="106" applyFont="1" applyAlignment="1">
      <alignment horizontal="left" vertical="center" wrapText="1"/>
    </xf>
    <xf numFmtId="0" fontId="2" fillId="0" borderId="0" xfId="99"/>
    <xf numFmtId="0" fontId="1" fillId="0" borderId="0" xfId="98"/>
    <xf numFmtId="0" fontId="2" fillId="0" borderId="0" xfId="99" applyAlignment="1">
      <alignment vertical="center"/>
    </xf>
    <xf numFmtId="0" fontId="4" fillId="0" borderId="0" xfId="99" applyFont="1" applyAlignment="1">
      <alignment wrapText="1"/>
    </xf>
    <xf numFmtId="0" fontId="5" fillId="0" borderId="0" xfId="99" applyFont="1" applyAlignment="1">
      <alignment wrapText="1"/>
    </xf>
    <xf numFmtId="49" fontId="2" fillId="0" borderId="0" xfId="99" applyNumberFormat="1" applyAlignment="1">
      <alignment horizontal="center" vertical="center"/>
    </xf>
    <xf numFmtId="49" fontId="7" fillId="0" borderId="0" xfId="90" applyNumberFormat="1" applyFont="1"/>
    <xf numFmtId="0" fontId="45" fillId="0" borderId="0" xfId="94"/>
    <xf numFmtId="0" fontId="45" fillId="0" borderId="0" xfId="94" applyAlignment="1">
      <alignment vertical="center"/>
    </xf>
    <xf numFmtId="0" fontId="5" fillId="0" borderId="0" xfId="0" applyFont="1" applyAlignment="1">
      <alignment wrapText="1"/>
    </xf>
    <xf numFmtId="0" fontId="4" fillId="0" borderId="0" xfId="99" applyFont="1" applyAlignment="1">
      <alignment vertical="center" wrapText="1"/>
    </xf>
    <xf numFmtId="0" fontId="39" fillId="0" borderId="0" xfId="106" applyAlignment="1">
      <alignment vertical="center"/>
    </xf>
    <xf numFmtId="0" fontId="43" fillId="0" borderId="0" xfId="106" applyFont="1" applyAlignment="1">
      <alignment vertical="center" wrapText="1"/>
    </xf>
    <xf numFmtId="49" fontId="4" fillId="0" borderId="18" xfId="99" applyNumberFormat="1" applyFont="1" applyBorder="1" applyAlignment="1">
      <alignment horizontal="center" vertical="center"/>
    </xf>
    <xf numFmtId="0" fontId="4" fillId="0" borderId="17" xfId="99" applyFont="1" applyBorder="1" applyAlignment="1">
      <alignment horizontal="center" vertical="center"/>
    </xf>
    <xf numFmtId="49" fontId="4" fillId="0" borderId="17" xfId="99" applyNumberFormat="1" applyFont="1" applyBorder="1" applyAlignment="1">
      <alignment horizontal="center" vertical="center"/>
    </xf>
    <xf numFmtId="0" fontId="38" fillId="0" borderId="17" xfId="0" applyFont="1" applyBorder="1"/>
    <xf numFmtId="0" fontId="38" fillId="0" borderId="19" xfId="0" applyFont="1" applyBorder="1"/>
    <xf numFmtId="0" fontId="4" fillId="0" borderId="20" xfId="99" applyFont="1" applyBorder="1" applyAlignment="1">
      <alignment horizontal="center" vertical="center"/>
    </xf>
    <xf numFmtId="0" fontId="5" fillId="49" borderId="20" xfId="99" applyFont="1" applyFill="1" applyBorder="1" applyAlignment="1">
      <alignment vertical="center"/>
    </xf>
    <xf numFmtId="49" fontId="4" fillId="0" borderId="20" xfId="99" applyNumberFormat="1" applyFont="1" applyBorder="1"/>
    <xf numFmtId="2" fontId="4" fillId="0" borderId="20" xfId="99" applyNumberFormat="1" applyFont="1" applyBorder="1" applyAlignment="1">
      <alignment horizontal="center"/>
    </xf>
    <xf numFmtId="49" fontId="4" fillId="0" borderId="20" xfId="90" applyNumberFormat="1" applyFont="1" applyBorder="1" applyAlignment="1">
      <alignment horizontal="center" vertical="center"/>
    </xf>
    <xf numFmtId="49" fontId="4" fillId="0" borderId="20" xfId="90" applyNumberFormat="1" applyFont="1" applyBorder="1" applyAlignment="1">
      <alignment horizontal="center" vertical="center" wrapText="1"/>
    </xf>
    <xf numFmtId="0" fontId="5" fillId="0" borderId="16" xfId="98" applyFont="1" applyBorder="1" applyAlignment="1">
      <alignment horizontal="center" vertical="center" wrapText="1"/>
    </xf>
    <xf numFmtId="0" fontId="5" fillId="0" borderId="16" xfId="105" applyFont="1" applyBorder="1" applyAlignment="1">
      <alignment vertical="center"/>
    </xf>
    <xf numFmtId="49" fontId="4" fillId="0" borderId="16" xfId="98" applyNumberFormat="1" applyFont="1" applyBorder="1" applyAlignment="1">
      <alignment horizontal="center" vertical="center" wrapText="1"/>
    </xf>
    <xf numFmtId="49" fontId="4" fillId="0" borderId="16" xfId="90" applyNumberFormat="1" applyFont="1" applyBorder="1" applyAlignment="1">
      <alignment horizontal="center" vertical="center"/>
    </xf>
    <xf numFmtId="0" fontId="4" fillId="0" borderId="16" xfId="90" applyFont="1" applyBorder="1" applyAlignment="1">
      <alignment horizontal="center" vertical="top"/>
    </xf>
    <xf numFmtId="0" fontId="4" fillId="0" borderId="16" xfId="90" applyFont="1" applyBorder="1" applyAlignment="1">
      <alignment horizontal="justify" vertical="top" wrapText="1"/>
    </xf>
    <xf numFmtId="49" fontId="4" fillId="0" borderId="16" xfId="90" applyNumberFormat="1" applyFont="1" applyBorder="1" applyAlignment="1">
      <alignment horizontal="center" vertical="center" wrapText="1"/>
    </xf>
    <xf numFmtId="4" fontId="4" fillId="0" borderId="21" xfId="90" applyNumberFormat="1" applyFont="1" applyBorder="1" applyAlignment="1">
      <alignment horizontal="center"/>
    </xf>
    <xf numFmtId="3" fontId="46" fillId="0" borderId="16" xfId="94" applyNumberFormat="1" applyFont="1" applyBorder="1"/>
    <xf numFmtId="4" fontId="4" fillId="0" borderId="22" xfId="90" applyNumberFormat="1" applyFont="1" applyBorder="1" applyAlignment="1">
      <alignment horizontal="right"/>
    </xf>
    <xf numFmtId="0" fontId="45" fillId="0" borderId="16" xfId="94" applyBorder="1"/>
    <xf numFmtId="49" fontId="4" fillId="0" borderId="16" xfId="94" applyNumberFormat="1" applyFont="1" applyBorder="1" applyAlignment="1">
      <alignment horizontal="center" vertical="center" wrapText="1"/>
    </xf>
    <xf numFmtId="2" fontId="4" fillId="0" borderId="16" xfId="94" applyNumberFormat="1" applyFont="1" applyBorder="1" applyAlignment="1">
      <alignment horizontal="center" vertical="center"/>
    </xf>
    <xf numFmtId="0" fontId="4" fillId="0" borderId="16" xfId="116" applyFont="1" applyBorder="1" applyAlignment="1">
      <alignment vertical="center" wrapText="1"/>
    </xf>
    <xf numFmtId="3" fontId="46" fillId="0" borderId="16" xfId="94" applyNumberFormat="1" applyFont="1" applyBorder="1" applyAlignment="1">
      <alignment vertical="center"/>
    </xf>
    <xf numFmtId="4" fontId="4" fillId="0" borderId="16" xfId="90" applyNumberFormat="1" applyFont="1" applyBorder="1" applyAlignment="1">
      <alignment horizontal="right" vertical="center"/>
    </xf>
    <xf numFmtId="0" fontId="4" fillId="0" borderId="16" xfId="90" applyFont="1" applyBorder="1" applyAlignment="1">
      <alignment horizontal="center"/>
    </xf>
    <xf numFmtId="0" fontId="4" fillId="0" borderId="16" xfId="90" applyFont="1" applyBorder="1" applyAlignment="1">
      <alignment wrapText="1"/>
    </xf>
    <xf numFmtId="0" fontId="4" fillId="0" borderId="16" xfId="105" applyFont="1" applyBorder="1" applyAlignment="1">
      <alignment horizontal="center" wrapText="1"/>
    </xf>
    <xf numFmtId="3" fontId="37" fillId="0" borderId="16" xfId="98" applyNumberFormat="1" applyFont="1" applyBorder="1"/>
    <xf numFmtId="3" fontId="37" fillId="0" borderId="22" xfId="98" applyNumberFormat="1" applyFont="1" applyBorder="1"/>
    <xf numFmtId="0" fontId="4" fillId="0" borderId="16" xfId="90" applyFont="1" applyBorder="1" applyAlignment="1">
      <alignment vertical="center" wrapText="1"/>
    </xf>
    <xf numFmtId="0" fontId="4" fillId="0" borderId="16" xfId="105" applyFont="1" applyBorder="1" applyAlignment="1">
      <alignment horizontal="center" vertical="center" wrapText="1"/>
    </xf>
    <xf numFmtId="4" fontId="4" fillId="0" borderId="21" xfId="105" applyNumberFormat="1" applyFont="1" applyBorder="1" applyAlignment="1">
      <alignment horizontal="center" vertical="center" wrapText="1"/>
    </xf>
    <xf numFmtId="3" fontId="37" fillId="0" borderId="16" xfId="98" applyNumberFormat="1" applyFont="1" applyBorder="1" applyAlignment="1">
      <alignment vertical="center"/>
    </xf>
    <xf numFmtId="3" fontId="37" fillId="0" borderId="22" xfId="98" applyNumberFormat="1" applyFont="1" applyBorder="1" applyAlignment="1">
      <alignment vertical="center"/>
    </xf>
    <xf numFmtId="49" fontId="4" fillId="0" borderId="16" xfId="90" applyNumberFormat="1" applyFont="1" applyBorder="1" applyAlignment="1">
      <alignment horizontal="left" vertical="top"/>
    </xf>
    <xf numFmtId="3" fontId="46" fillId="0" borderId="22" xfId="94" applyNumberFormat="1" applyFont="1" applyBorder="1"/>
    <xf numFmtId="0" fontId="4" fillId="0" borderId="16" xfId="0" applyFont="1" applyBorder="1" applyAlignment="1">
      <alignment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/>
    </xf>
    <xf numFmtId="3" fontId="46" fillId="0" borderId="16" xfId="0" applyNumberFormat="1" applyFont="1" applyBorder="1"/>
    <xf numFmtId="0" fontId="4" fillId="0" borderId="16" xfId="97" applyFont="1" applyBorder="1"/>
    <xf numFmtId="4" fontId="4" fillId="0" borderId="16" xfId="0" applyNumberFormat="1" applyFont="1" applyBorder="1" applyAlignment="1">
      <alignment horizontal="right" vertical="center" wrapText="1"/>
    </xf>
    <xf numFmtId="49" fontId="4" fillId="0" borderId="16" xfId="90" applyNumberFormat="1" applyFont="1" applyBorder="1" applyAlignment="1">
      <alignment vertical="top" wrapText="1"/>
    </xf>
    <xf numFmtId="0" fontId="1" fillId="0" borderId="16" xfId="96" applyBorder="1"/>
    <xf numFmtId="4" fontId="4" fillId="0" borderId="16" xfId="98" applyNumberFormat="1" applyFont="1" applyBorder="1" applyAlignment="1">
      <alignment horizontal="right" vertical="center" wrapText="1"/>
    </xf>
    <xf numFmtId="3" fontId="5" fillId="0" borderId="0" xfId="90" applyNumberFormat="1" applyFont="1" applyAlignment="1">
      <alignment wrapText="1"/>
    </xf>
    <xf numFmtId="0" fontId="5" fillId="0" borderId="16" xfId="90" applyFont="1" applyBorder="1" applyAlignment="1">
      <alignment horizontal="center" vertical="center"/>
    </xf>
    <xf numFmtId="49" fontId="4" fillId="0" borderId="16" xfId="99" applyNumberFormat="1" applyFont="1" applyBorder="1" applyAlignment="1">
      <alignment horizontal="center" vertical="center" wrapText="1"/>
    </xf>
    <xf numFmtId="2" fontId="4" fillId="0" borderId="16" xfId="99" applyNumberFormat="1" applyFont="1" applyBorder="1" applyAlignment="1">
      <alignment horizontal="center" vertical="center"/>
    </xf>
    <xf numFmtId="0" fontId="4" fillId="0" borderId="16" xfId="99" applyFont="1" applyBorder="1" applyAlignment="1">
      <alignment vertical="center"/>
    </xf>
    <xf numFmtId="3" fontId="4" fillId="0" borderId="16" xfId="99" applyNumberFormat="1" applyFont="1" applyBorder="1" applyAlignment="1">
      <alignment vertical="center"/>
    </xf>
    <xf numFmtId="0" fontId="4" fillId="0" borderId="16" xfId="99" applyFont="1" applyBorder="1" applyAlignment="1">
      <alignment vertical="top" wrapText="1"/>
    </xf>
    <xf numFmtId="2" fontId="4" fillId="49" borderId="16" xfId="0" applyNumberFormat="1" applyFont="1" applyFill="1" applyBorder="1" applyAlignment="1">
      <alignment horizontal="center" vertical="center"/>
    </xf>
    <xf numFmtId="3" fontId="37" fillId="0" borderId="16" xfId="0" applyNumberFormat="1" applyFont="1" applyBorder="1"/>
    <xf numFmtId="2" fontId="4" fillId="0" borderId="23" xfId="0" applyNumberFormat="1" applyFont="1" applyBorder="1" applyAlignment="1">
      <alignment horizontal="center" vertical="center"/>
    </xf>
    <xf numFmtId="3" fontId="37" fillId="0" borderId="23" xfId="0" applyNumberFormat="1" applyFont="1" applyBorder="1"/>
    <xf numFmtId="0" fontId="4" fillId="0" borderId="16" xfId="90" applyFont="1" applyBorder="1" applyAlignment="1">
      <alignment horizontal="center" vertical="center"/>
    </xf>
    <xf numFmtId="0" fontId="4" fillId="0" borderId="16" xfId="99" applyFont="1" applyBorder="1" applyAlignment="1">
      <alignment vertical="center" wrapText="1"/>
    </xf>
    <xf numFmtId="3" fontId="37" fillId="0" borderId="16" xfId="0" applyNumberFormat="1" applyFont="1" applyBorder="1" applyAlignment="1">
      <alignment vertical="center"/>
    </xf>
    <xf numFmtId="0" fontId="36" fillId="0" borderId="16" xfId="104" applyFont="1" applyBorder="1" applyAlignment="1">
      <alignment horizontal="center" vertical="top" wrapText="1"/>
    </xf>
    <xf numFmtId="0" fontId="4" fillId="0" borderId="24" xfId="104" applyFont="1" applyBorder="1" applyAlignment="1">
      <alignment horizontal="center" vertical="center" wrapText="1"/>
    </xf>
    <xf numFmtId="4" fontId="35" fillId="0" borderId="24" xfId="104" applyNumberFormat="1" applyFont="1" applyBorder="1" applyAlignment="1" applyProtection="1">
      <alignment horizontal="right" vertical="center" wrapText="1"/>
      <protection locked="0"/>
    </xf>
    <xf numFmtId="2" fontId="35" fillId="0" borderId="16" xfId="104" applyNumberFormat="1" applyFont="1" applyBorder="1" applyAlignment="1">
      <alignment horizontal="right" vertical="center"/>
    </xf>
    <xf numFmtId="0" fontId="4" fillId="0" borderId="23" xfId="104" applyFont="1" applyBorder="1" applyAlignment="1">
      <alignment horizontal="center" vertical="center" wrapText="1"/>
    </xf>
    <xf numFmtId="4" fontId="35" fillId="0" borderId="23" xfId="104" applyNumberFormat="1" applyFont="1" applyBorder="1" applyAlignment="1" applyProtection="1">
      <alignment horizontal="right" vertical="center" wrapText="1"/>
      <protection locked="0"/>
    </xf>
    <xf numFmtId="0" fontId="5" fillId="0" borderId="16" xfId="105" applyFont="1" applyBorder="1" applyAlignment="1">
      <alignment horizontal="left" vertical="top" wrapText="1"/>
    </xf>
    <xf numFmtId="0" fontId="4" fillId="0" borderId="16" xfId="99" applyFont="1" applyBorder="1" applyAlignment="1">
      <alignment wrapText="1"/>
    </xf>
    <xf numFmtId="49" fontId="5" fillId="0" borderId="16" xfId="99" applyNumberFormat="1" applyFont="1" applyBorder="1" applyAlignment="1">
      <alignment vertical="center" wrapText="1"/>
    </xf>
    <xf numFmtId="3" fontId="37" fillId="49" borderId="16" xfId="0" applyNumberFormat="1" applyFont="1" applyFill="1" applyBorder="1"/>
    <xf numFmtId="2" fontId="4" fillId="0" borderId="0" xfId="99" applyNumberFormat="1" applyFont="1" applyAlignment="1">
      <alignment horizontal="center" vertical="center"/>
    </xf>
    <xf numFmtId="0" fontId="2" fillId="0" borderId="0" xfId="106" applyFont="1" applyAlignment="1">
      <alignment horizontal="center" vertical="center"/>
    </xf>
    <xf numFmtId="0" fontId="39" fillId="0" borderId="0" xfId="106" applyAlignment="1">
      <alignment horizontal="center" vertical="center"/>
    </xf>
    <xf numFmtId="0" fontId="40" fillId="0" borderId="0" xfId="106" applyFont="1" applyAlignment="1">
      <alignment vertical="center" wrapText="1"/>
    </xf>
    <xf numFmtId="0" fontId="39" fillId="0" borderId="0" xfId="106" applyAlignment="1">
      <alignment vertical="center"/>
    </xf>
    <xf numFmtId="0" fontId="44" fillId="0" borderId="0" xfId="106" applyFont="1" applyAlignment="1">
      <alignment vertical="center" wrapText="1"/>
    </xf>
    <xf numFmtId="0" fontId="44" fillId="0" borderId="0" xfId="106" applyFont="1" applyAlignment="1">
      <alignment vertical="center"/>
    </xf>
    <xf numFmtId="0" fontId="41" fillId="0" borderId="0" xfId="106" applyFont="1" applyAlignment="1">
      <alignment horizontal="center" vertical="center" wrapText="1"/>
    </xf>
    <xf numFmtId="0" fontId="42" fillId="0" borderId="0" xfId="106" applyFont="1" applyAlignment="1">
      <alignment horizontal="center" wrapText="1"/>
    </xf>
    <xf numFmtId="0" fontId="41" fillId="0" borderId="0" xfId="106" applyFont="1" applyAlignment="1">
      <alignment horizontal="center" wrapText="1"/>
    </xf>
    <xf numFmtId="0" fontId="40" fillId="0" borderId="0" xfId="106" applyFont="1" applyAlignment="1">
      <alignment horizontal="center" vertical="center" wrapText="1"/>
    </xf>
    <xf numFmtId="0" fontId="39" fillId="0" borderId="0" xfId="106" applyAlignment="1">
      <alignment horizontal="center" vertical="top"/>
    </xf>
    <xf numFmtId="0" fontId="42" fillId="0" borderId="0" xfId="106" applyFont="1" applyAlignment="1">
      <alignment horizontal="center" vertical="center" wrapText="1"/>
    </xf>
  </cellXfs>
  <cellStyles count="146">
    <cellStyle name="_DSP_Soupis zarizeni" xfId="1" xr:uid="{00000000-0005-0000-0000-000000000000}"/>
    <cellStyle name="_DSP_Soupis zarizeni 2" xfId="2" xr:uid="{00000000-0005-0000-0000-000001000000}"/>
    <cellStyle name="_RDS_F.4,5,6_VV" xfId="3" xr:uid="{00000000-0005-0000-0000-000002000000}"/>
    <cellStyle name="_RDS_F.4,5,6_VV 2" xfId="4" xr:uid="{00000000-0005-0000-0000-000003000000}"/>
    <cellStyle name="20 % – Zvýraznění1 2" xfId="5" xr:uid="{00000000-0005-0000-0000-000004000000}"/>
    <cellStyle name="20 % – Zvýraznění1 2 2" xfId="6" xr:uid="{00000000-0005-0000-0000-000005000000}"/>
    <cellStyle name="20 % – Zvýraznění1 2_VV_Rozpocet_Povodi_RTS" xfId="7" xr:uid="{00000000-0005-0000-0000-000006000000}"/>
    <cellStyle name="20 % – Zvýraznění1 3" xfId="8" xr:uid="{00000000-0005-0000-0000-000007000000}"/>
    <cellStyle name="20 % – Zvýraznění2 2" xfId="9" xr:uid="{00000000-0005-0000-0000-000008000000}"/>
    <cellStyle name="20 % – Zvýraznění2 2 2" xfId="10" xr:uid="{00000000-0005-0000-0000-000009000000}"/>
    <cellStyle name="20 % – Zvýraznění2 2_VV_Rozpocet_Povodi_RTS" xfId="11" xr:uid="{00000000-0005-0000-0000-00000A000000}"/>
    <cellStyle name="20 % – Zvýraznění2 3" xfId="12" xr:uid="{00000000-0005-0000-0000-00000B000000}"/>
    <cellStyle name="20 % – Zvýraznění3 2" xfId="13" xr:uid="{00000000-0005-0000-0000-00000C000000}"/>
    <cellStyle name="20 % – Zvýraznění3 2 2" xfId="14" xr:uid="{00000000-0005-0000-0000-00000D000000}"/>
    <cellStyle name="20 % – Zvýraznění3 2_VV_Rozpocet_Povodi_RTS" xfId="15" xr:uid="{00000000-0005-0000-0000-00000E000000}"/>
    <cellStyle name="20 % – Zvýraznění3 3" xfId="16" xr:uid="{00000000-0005-0000-0000-00000F000000}"/>
    <cellStyle name="20 % – Zvýraznění4 2" xfId="17" xr:uid="{00000000-0005-0000-0000-000010000000}"/>
    <cellStyle name="20 % – Zvýraznění4 2 2" xfId="18" xr:uid="{00000000-0005-0000-0000-000011000000}"/>
    <cellStyle name="20 % – Zvýraznění4 2_VV_Rozpocet_Povodi_RTS" xfId="19" xr:uid="{00000000-0005-0000-0000-000012000000}"/>
    <cellStyle name="20 % – Zvýraznění4 3" xfId="20" xr:uid="{00000000-0005-0000-0000-000013000000}"/>
    <cellStyle name="20 % – Zvýraznění5 2" xfId="21" xr:uid="{00000000-0005-0000-0000-000014000000}"/>
    <cellStyle name="20 % – Zvýraznění5 2 2" xfId="22" xr:uid="{00000000-0005-0000-0000-000015000000}"/>
    <cellStyle name="20 % – Zvýraznění5 2_VV_Rozpocet_Povodi_RTS" xfId="23" xr:uid="{00000000-0005-0000-0000-000016000000}"/>
    <cellStyle name="20 % – Zvýraznění6 2" xfId="24" xr:uid="{00000000-0005-0000-0000-000017000000}"/>
    <cellStyle name="20 % – Zvýraznění6 2 2" xfId="25" xr:uid="{00000000-0005-0000-0000-000018000000}"/>
    <cellStyle name="20 % – Zvýraznění6 2_VV_Rozpocet_Povodi_RTS" xfId="26" xr:uid="{00000000-0005-0000-0000-000019000000}"/>
    <cellStyle name="20 % – Zvýraznění6 3" xfId="27" xr:uid="{00000000-0005-0000-0000-00001A000000}"/>
    <cellStyle name="40 % – Zvýraznění1 2" xfId="28" xr:uid="{00000000-0005-0000-0000-00001B000000}"/>
    <cellStyle name="40 % – Zvýraznění1 2 2" xfId="29" xr:uid="{00000000-0005-0000-0000-00001C000000}"/>
    <cellStyle name="40 % – Zvýraznění1 2_VV_Rozpocet_Povodi_RTS" xfId="30" xr:uid="{00000000-0005-0000-0000-00001D000000}"/>
    <cellStyle name="40 % – Zvýraznění1 3" xfId="31" xr:uid="{00000000-0005-0000-0000-00001E000000}"/>
    <cellStyle name="40 % – Zvýraznění2 2" xfId="32" xr:uid="{00000000-0005-0000-0000-00001F000000}"/>
    <cellStyle name="40 % – Zvýraznění2 2 2" xfId="33" xr:uid="{00000000-0005-0000-0000-000020000000}"/>
    <cellStyle name="40 % – Zvýraznění2 2_VV_Rozpocet_Povodi_RTS" xfId="34" xr:uid="{00000000-0005-0000-0000-000021000000}"/>
    <cellStyle name="40 % – Zvýraznění3 2" xfId="35" xr:uid="{00000000-0005-0000-0000-000022000000}"/>
    <cellStyle name="40 % – Zvýraznění3 2 2" xfId="36" xr:uid="{00000000-0005-0000-0000-000023000000}"/>
    <cellStyle name="40 % – Zvýraznění3 2_VV_Rozpocet_Povodi_RTS" xfId="37" xr:uid="{00000000-0005-0000-0000-000024000000}"/>
    <cellStyle name="40 % – Zvýraznění3 3" xfId="38" xr:uid="{00000000-0005-0000-0000-000025000000}"/>
    <cellStyle name="40 % – Zvýraznění4 2" xfId="39" xr:uid="{00000000-0005-0000-0000-000026000000}"/>
    <cellStyle name="40 % – Zvýraznění4 2 2" xfId="40" xr:uid="{00000000-0005-0000-0000-000027000000}"/>
    <cellStyle name="40 % – Zvýraznění4 2_VV_Rozpocet_Povodi_RTS" xfId="41" xr:uid="{00000000-0005-0000-0000-000028000000}"/>
    <cellStyle name="40 % – Zvýraznění4 3" xfId="42" xr:uid="{00000000-0005-0000-0000-000029000000}"/>
    <cellStyle name="40 % – Zvýraznění5 2" xfId="43" xr:uid="{00000000-0005-0000-0000-00002A000000}"/>
    <cellStyle name="40 % – Zvýraznění5 2 2" xfId="44" xr:uid="{00000000-0005-0000-0000-00002B000000}"/>
    <cellStyle name="40 % – Zvýraznění5 2_VV_Rozpocet_Povodi_RTS" xfId="45" xr:uid="{00000000-0005-0000-0000-00002C000000}"/>
    <cellStyle name="40 % – Zvýraznění5 3" xfId="46" xr:uid="{00000000-0005-0000-0000-00002D000000}"/>
    <cellStyle name="40 % – Zvýraznění6 2" xfId="47" xr:uid="{00000000-0005-0000-0000-00002E000000}"/>
    <cellStyle name="40 % – Zvýraznění6 2 2" xfId="48" xr:uid="{00000000-0005-0000-0000-00002F000000}"/>
    <cellStyle name="40 % – Zvýraznění6 2_VV_Rozpocet_Povodi_RTS" xfId="49" xr:uid="{00000000-0005-0000-0000-000030000000}"/>
    <cellStyle name="40 % – Zvýraznění6 3" xfId="50" xr:uid="{00000000-0005-0000-0000-000031000000}"/>
    <cellStyle name="60 % – Zvýraznění1 2" xfId="51" xr:uid="{00000000-0005-0000-0000-000032000000}"/>
    <cellStyle name="60 % – Zvýraznění1 2 2" xfId="52" xr:uid="{00000000-0005-0000-0000-000033000000}"/>
    <cellStyle name="60 % – Zvýraznění1 3" xfId="53" xr:uid="{00000000-0005-0000-0000-000034000000}"/>
    <cellStyle name="60 % – Zvýraznění2 2" xfId="54" xr:uid="{00000000-0005-0000-0000-000035000000}"/>
    <cellStyle name="60 % – Zvýraznění2 2 2" xfId="55" xr:uid="{00000000-0005-0000-0000-000036000000}"/>
    <cellStyle name="60 % – Zvýraznění2 3" xfId="56" xr:uid="{00000000-0005-0000-0000-000037000000}"/>
    <cellStyle name="60 % – Zvýraznění3 2" xfId="57" xr:uid="{00000000-0005-0000-0000-000038000000}"/>
    <cellStyle name="60 % – Zvýraznění3 2 2" xfId="58" xr:uid="{00000000-0005-0000-0000-000039000000}"/>
    <cellStyle name="60 % – Zvýraznění3 3" xfId="59" xr:uid="{00000000-0005-0000-0000-00003A000000}"/>
    <cellStyle name="60 % – Zvýraznění4 2" xfId="60" xr:uid="{00000000-0005-0000-0000-00003B000000}"/>
    <cellStyle name="60 % – Zvýraznění4 2 2" xfId="61" xr:uid="{00000000-0005-0000-0000-00003C000000}"/>
    <cellStyle name="60 % – Zvýraznění4 3" xfId="62" xr:uid="{00000000-0005-0000-0000-00003D000000}"/>
    <cellStyle name="60 % – Zvýraznění5 2" xfId="63" xr:uid="{00000000-0005-0000-0000-00003E000000}"/>
    <cellStyle name="60 % – Zvýraznění5 2 2" xfId="64" xr:uid="{00000000-0005-0000-0000-00003F000000}"/>
    <cellStyle name="60 % – Zvýraznění5 3" xfId="65" xr:uid="{00000000-0005-0000-0000-000040000000}"/>
    <cellStyle name="60 % – Zvýraznění6 2" xfId="66" xr:uid="{00000000-0005-0000-0000-000041000000}"/>
    <cellStyle name="60 % – Zvýraznění6 2 2" xfId="67" xr:uid="{00000000-0005-0000-0000-000042000000}"/>
    <cellStyle name="60 % – Zvýraznění6 3" xfId="68" xr:uid="{00000000-0005-0000-0000-000043000000}"/>
    <cellStyle name="Celkem 2" xfId="69" xr:uid="{00000000-0005-0000-0000-000044000000}"/>
    <cellStyle name="Celkem 2 2" xfId="70" xr:uid="{00000000-0005-0000-0000-000045000000}"/>
    <cellStyle name="Čárka 2" xfId="71" xr:uid="{00000000-0005-0000-0000-000046000000}"/>
    <cellStyle name="Chybně 2" xfId="72" xr:uid="{00000000-0005-0000-0000-000047000000}"/>
    <cellStyle name="Chybně 2 2" xfId="73" xr:uid="{00000000-0005-0000-0000-000048000000}"/>
    <cellStyle name="Chybně 3" xfId="74" xr:uid="{00000000-0005-0000-0000-000049000000}"/>
    <cellStyle name="Kontrolní buňka 2" xfId="75" xr:uid="{00000000-0005-0000-0000-00004A000000}"/>
    <cellStyle name="Kontrolní buňka 2 2" xfId="76" xr:uid="{00000000-0005-0000-0000-00004B000000}"/>
    <cellStyle name="Nadpis 1 2" xfId="77" xr:uid="{00000000-0005-0000-0000-00004C000000}"/>
    <cellStyle name="Nadpis 1 2 2" xfId="78" xr:uid="{00000000-0005-0000-0000-00004D000000}"/>
    <cellStyle name="Nadpis 2 2" xfId="79" xr:uid="{00000000-0005-0000-0000-00004E000000}"/>
    <cellStyle name="Nadpis 2 2 2" xfId="80" xr:uid="{00000000-0005-0000-0000-00004F000000}"/>
    <cellStyle name="Nadpis 3 2" xfId="81" xr:uid="{00000000-0005-0000-0000-000050000000}"/>
    <cellStyle name="Nadpis 3 2 2" xfId="82" xr:uid="{00000000-0005-0000-0000-000051000000}"/>
    <cellStyle name="Nadpis 4 2" xfId="83" xr:uid="{00000000-0005-0000-0000-000052000000}"/>
    <cellStyle name="Nadpis 4 2 2" xfId="84" xr:uid="{00000000-0005-0000-0000-000053000000}"/>
    <cellStyle name="Název 2" xfId="85" xr:uid="{00000000-0005-0000-0000-000054000000}"/>
    <cellStyle name="Název 2 2" xfId="86" xr:uid="{00000000-0005-0000-0000-000055000000}"/>
    <cellStyle name="Neutrální 2" xfId="87" xr:uid="{00000000-0005-0000-0000-000056000000}"/>
    <cellStyle name="Neutrální 2 2" xfId="88" xr:uid="{00000000-0005-0000-0000-000057000000}"/>
    <cellStyle name="Neutrální 3" xfId="89" xr:uid="{00000000-0005-0000-0000-000058000000}"/>
    <cellStyle name="Normální" xfId="0" builtinId="0"/>
    <cellStyle name="Normální 2" xfId="90" xr:uid="{00000000-0005-0000-0000-00005A000000}"/>
    <cellStyle name="Normální 2 2" xfId="91" xr:uid="{00000000-0005-0000-0000-00005B000000}"/>
    <cellStyle name="Normální 2_xE__C - Rozpocet" xfId="92" xr:uid="{00000000-0005-0000-0000-00005C000000}"/>
    <cellStyle name="Normální 3" xfId="93" xr:uid="{00000000-0005-0000-0000-00005D000000}"/>
    <cellStyle name="Normální 3 2" xfId="94" xr:uid="{00000000-0005-0000-0000-00005E000000}"/>
    <cellStyle name="Normální 3 2 2" xfId="95" xr:uid="{00000000-0005-0000-0000-00005F000000}"/>
    <cellStyle name="Normální 3 2 2_VV_Rozpocet_Povodi_RTS" xfId="96" xr:uid="{00000000-0005-0000-0000-000060000000}"/>
    <cellStyle name="Normální 3 2 3" xfId="97" xr:uid="{00000000-0005-0000-0000-000061000000}"/>
    <cellStyle name="Normální 3 2_VV_Rozpocet_Povodi_RTS" xfId="98" xr:uid="{00000000-0005-0000-0000-000062000000}"/>
    <cellStyle name="Normální 3_VV_Rozpocet_Povodi_RTS" xfId="99" xr:uid="{00000000-0005-0000-0000-000063000000}"/>
    <cellStyle name="Normální 4" xfId="100" xr:uid="{00000000-0005-0000-0000-000064000000}"/>
    <cellStyle name="normální 5" xfId="101" xr:uid="{00000000-0005-0000-0000-000065000000}"/>
    <cellStyle name="normální 6" xfId="102" xr:uid="{00000000-0005-0000-0000-000066000000}"/>
    <cellStyle name="Normální 7" xfId="103" xr:uid="{00000000-0005-0000-0000-000067000000}"/>
    <cellStyle name="Normální 7_VV_Rozpocet_Povodi_RTS" xfId="104" xr:uid="{00000000-0005-0000-0000-000068000000}"/>
    <cellStyle name="normální_Elektroinstalace SloupŠošůvka_srovnávací" xfId="105" xr:uid="{00000000-0005-0000-0000-000069000000}"/>
    <cellStyle name="normální_xE__C - Rozpocet" xfId="106" xr:uid="{00000000-0005-0000-0000-00006A000000}"/>
    <cellStyle name="Podhlavička" xfId="107" xr:uid="{00000000-0005-0000-0000-00006B000000}"/>
    <cellStyle name="Poznámka 2" xfId="108" xr:uid="{00000000-0005-0000-0000-00006C000000}"/>
    <cellStyle name="Poznámka 2 2" xfId="109" xr:uid="{00000000-0005-0000-0000-00006D000000}"/>
    <cellStyle name="Poznámka 3" xfId="110" xr:uid="{00000000-0005-0000-0000-00006E000000}"/>
    <cellStyle name="Propojená buňka 2" xfId="111" xr:uid="{00000000-0005-0000-0000-00006F000000}"/>
    <cellStyle name="Propojená buňka 2 2" xfId="112" xr:uid="{00000000-0005-0000-0000-000070000000}"/>
    <cellStyle name="Správně 2" xfId="113" xr:uid="{00000000-0005-0000-0000-000071000000}"/>
    <cellStyle name="Správně 2 2" xfId="114" xr:uid="{00000000-0005-0000-0000-000072000000}"/>
    <cellStyle name="Správně 3" xfId="115" xr:uid="{00000000-0005-0000-0000-000073000000}"/>
    <cellStyle name="Styl 1" xfId="116" xr:uid="{00000000-0005-0000-0000-000074000000}"/>
    <cellStyle name="Styl 1 2" xfId="117" xr:uid="{00000000-0005-0000-0000-000075000000}"/>
    <cellStyle name="Text upozornění 2" xfId="118" xr:uid="{00000000-0005-0000-0000-000076000000}"/>
    <cellStyle name="Vstup 2" xfId="119" xr:uid="{00000000-0005-0000-0000-000077000000}"/>
    <cellStyle name="Vstup 2 2" xfId="120" xr:uid="{00000000-0005-0000-0000-000078000000}"/>
    <cellStyle name="Vstup 3" xfId="121" xr:uid="{00000000-0005-0000-0000-000079000000}"/>
    <cellStyle name="Výpočet 2" xfId="122" xr:uid="{00000000-0005-0000-0000-00007A000000}"/>
    <cellStyle name="Výpočet 2 2" xfId="123" xr:uid="{00000000-0005-0000-0000-00007B000000}"/>
    <cellStyle name="Výpočet 3" xfId="124" xr:uid="{00000000-0005-0000-0000-00007C000000}"/>
    <cellStyle name="Výstup 2" xfId="125" xr:uid="{00000000-0005-0000-0000-00007D000000}"/>
    <cellStyle name="Výstup 2 2" xfId="126" xr:uid="{00000000-0005-0000-0000-00007E000000}"/>
    <cellStyle name="Výstup 3" xfId="127" xr:uid="{00000000-0005-0000-0000-00007F000000}"/>
    <cellStyle name="Vysvětlující text 2" xfId="128" xr:uid="{00000000-0005-0000-0000-000080000000}"/>
    <cellStyle name="Zvýraznění 1 2" xfId="129" xr:uid="{00000000-0005-0000-0000-000081000000}"/>
    <cellStyle name="Zvýraznění 1 2 2" xfId="130" xr:uid="{00000000-0005-0000-0000-000082000000}"/>
    <cellStyle name="Zvýraznění 1 3" xfId="131" xr:uid="{00000000-0005-0000-0000-000083000000}"/>
    <cellStyle name="Zvýraznění 2 2" xfId="132" xr:uid="{00000000-0005-0000-0000-000084000000}"/>
    <cellStyle name="Zvýraznění 2 2 2" xfId="133" xr:uid="{00000000-0005-0000-0000-000085000000}"/>
    <cellStyle name="Zvýraznění 2 3" xfId="134" xr:uid="{00000000-0005-0000-0000-000086000000}"/>
    <cellStyle name="Zvýraznění 3 2" xfId="135" xr:uid="{00000000-0005-0000-0000-000087000000}"/>
    <cellStyle name="Zvýraznění 3 2 2" xfId="136" xr:uid="{00000000-0005-0000-0000-000088000000}"/>
    <cellStyle name="Zvýraznění 3 3" xfId="137" xr:uid="{00000000-0005-0000-0000-000089000000}"/>
    <cellStyle name="Zvýraznění 4 2" xfId="138" xr:uid="{00000000-0005-0000-0000-00008A000000}"/>
    <cellStyle name="Zvýraznění 4 2 2" xfId="139" xr:uid="{00000000-0005-0000-0000-00008B000000}"/>
    <cellStyle name="Zvýraznění 4 3" xfId="140" xr:uid="{00000000-0005-0000-0000-00008C000000}"/>
    <cellStyle name="Zvýraznění 5 2" xfId="141" xr:uid="{00000000-0005-0000-0000-00008D000000}"/>
    <cellStyle name="Zvýraznění 5 2 2" xfId="142" xr:uid="{00000000-0005-0000-0000-00008E000000}"/>
    <cellStyle name="Zvýraznění 6 2" xfId="143" xr:uid="{00000000-0005-0000-0000-00008F000000}"/>
    <cellStyle name="Zvýraznění 6 2 2" xfId="144" xr:uid="{00000000-0005-0000-0000-000090000000}"/>
    <cellStyle name="Zvýraznění 6 3" xfId="145" xr:uid="{00000000-0005-0000-0000-00009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asohl&#225;vky\Zad&#225;vac&#237;%20dokumentace\Pasohl&#225;vky%20V&#253;kaz%20v&#253;m&#283;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kce_2010/RD_Filipova/SELSK&#193;%20s%20cenami,xl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6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položky"/>
      <sheetName val="01 Komunikace"/>
      <sheetName val="02 Vodovod"/>
      <sheetName val="03.1 Kan. dešťová"/>
      <sheetName val="03.2 Kan. splašková"/>
      <sheetName val="04 Plynovod"/>
      <sheetName val="05 Veř. osvětlení"/>
      <sheetName val="06 Příprava optotrub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5">
          <cell r="A5" t="str">
            <v>05</v>
          </cell>
          <cell r="C5" t="str">
            <v>Čerpací jímky</v>
          </cell>
        </row>
        <row r="7">
          <cell r="C7" t="str">
            <v>TUČAPY - SPLAŠKOVÁ KANALIZACE A ČERPÁNÍ DO KOMOŘAN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5">
          <cell r="A5" t="str">
            <v>03</v>
          </cell>
          <cell r="C5" t="str">
            <v>Výtlaky V1, V2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D33"/>
  <sheetViews>
    <sheetView tabSelected="1" topLeftCell="A15" zoomScaleNormal="100" zoomScaleSheetLayoutView="70" workbookViewId="0">
      <selection activeCell="G30" sqref="G30"/>
    </sheetView>
  </sheetViews>
  <sheetFormatPr defaultColWidth="5.7109375" defaultRowHeight="28.5" customHeight="1" x14ac:dyDescent="0.25"/>
  <cols>
    <col min="1" max="16" width="6.28515625" style="4" customWidth="1"/>
    <col min="17" max="16384" width="5.7109375" style="4"/>
  </cols>
  <sheetData>
    <row r="1" spans="2:26" ht="29.25" customHeight="1" x14ac:dyDescent="0.25"/>
    <row r="2" spans="2:26" ht="29.25" customHeight="1" x14ac:dyDescent="0.25"/>
    <row r="3" spans="2:26" ht="29.25" customHeight="1" x14ac:dyDescent="0.25">
      <c r="S3" s="5"/>
    </row>
    <row r="4" spans="2:26" ht="29.25" customHeight="1" x14ac:dyDescent="0.25"/>
    <row r="5" spans="2:26" ht="29.25" customHeight="1" x14ac:dyDescent="0.25">
      <c r="T5" s="6"/>
      <c r="Y5" s="6"/>
      <c r="Z5" s="7"/>
    </row>
    <row r="6" spans="2:26" ht="29.25" customHeight="1" x14ac:dyDescent="0.25"/>
    <row r="7" spans="2:26" ht="29.25" customHeight="1" x14ac:dyDescent="0.25"/>
    <row r="8" spans="2:26" ht="29.25" customHeight="1" x14ac:dyDescent="0.25">
      <c r="P8" s="8"/>
    </row>
    <row r="9" spans="2:26" ht="29.25" customHeight="1" x14ac:dyDescent="0.25">
      <c r="P9" s="9"/>
    </row>
    <row r="10" spans="2:26" ht="29.25" customHeight="1" x14ac:dyDescent="0.25">
      <c r="B10" s="106" t="s">
        <v>154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"/>
    </row>
    <row r="11" spans="2:26" s="25" customFormat="1" ht="29.25" customHeight="1" x14ac:dyDescent="0.25">
      <c r="B11" s="111" t="s">
        <v>296</v>
      </c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26"/>
    </row>
    <row r="12" spans="2:26" s="25" customFormat="1" ht="29.25" customHeight="1" x14ac:dyDescent="0.25"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</row>
    <row r="13" spans="2:26" s="25" customFormat="1" ht="29.25" customHeight="1" x14ac:dyDescent="0.25">
      <c r="B13" s="111" t="s">
        <v>297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</row>
    <row r="14" spans="2:26" ht="29.25" customHeight="1" x14ac:dyDescent="0.25">
      <c r="B14" s="106" t="s">
        <v>155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</row>
    <row r="15" spans="2:26" ht="29.25" customHeight="1" x14ac:dyDescent="0.25"/>
    <row r="16" spans="2:26" ht="29.25" customHeight="1" x14ac:dyDescent="0.25"/>
    <row r="17" spans="2:30" ht="29.25" customHeight="1" x14ac:dyDescent="0.25">
      <c r="B17" s="106" t="s">
        <v>293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</row>
    <row r="18" spans="2:30" ht="29.25" customHeight="1" x14ac:dyDescent="0.25"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9"/>
    </row>
    <row r="19" spans="2:30" ht="19.5" customHeight="1" x14ac:dyDescent="0.25">
      <c r="P19" s="8"/>
      <c r="AD19" s="11"/>
    </row>
    <row r="20" spans="2:30" ht="29.25" customHeight="1" x14ac:dyDescent="0.4">
      <c r="B20" s="107" t="s">
        <v>158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8"/>
    </row>
    <row r="21" spans="2:30" ht="19.5" customHeight="1" x14ac:dyDescent="0.25">
      <c r="AD21" s="11"/>
    </row>
    <row r="22" spans="2:30" ht="29.25" customHeight="1" x14ac:dyDescent="0.25">
      <c r="B22" s="108" t="s">
        <v>156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AD22" s="11"/>
    </row>
    <row r="23" spans="2:30" ht="29.25" customHeight="1" x14ac:dyDescent="0.25">
      <c r="C23" s="110" t="s">
        <v>157</v>
      </c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</row>
    <row r="24" spans="2:30" ht="29.25" customHeight="1" x14ac:dyDescent="0.25"/>
    <row r="25" spans="2:30" ht="29.25" customHeight="1" x14ac:dyDescent="0.25"/>
    <row r="26" spans="2:30" ht="19.5" customHeight="1" x14ac:dyDescent="0.25">
      <c r="D26" s="102" t="s">
        <v>150</v>
      </c>
      <c r="E26" s="102"/>
      <c r="F26" s="102"/>
      <c r="G26" s="105" t="s">
        <v>151</v>
      </c>
      <c r="H26" s="105"/>
      <c r="I26" s="105"/>
      <c r="J26" s="105"/>
      <c r="K26" s="105"/>
      <c r="L26" s="105"/>
      <c r="M26" s="105"/>
    </row>
    <row r="27" spans="2:30" ht="19.5" customHeight="1" x14ac:dyDescent="0.25">
      <c r="D27" s="103"/>
      <c r="E27" s="103"/>
      <c r="F27" s="103"/>
      <c r="G27" s="12"/>
      <c r="H27" s="12"/>
      <c r="I27" s="12"/>
      <c r="P27" s="12"/>
    </row>
    <row r="28" spans="2:30" ht="19.5" customHeight="1" x14ac:dyDescent="0.25">
      <c r="B28" s="13"/>
      <c r="D28" s="102" t="s">
        <v>152</v>
      </c>
      <c r="E28" s="102"/>
      <c r="F28" s="102"/>
      <c r="G28" s="104" t="s">
        <v>294</v>
      </c>
      <c r="H28" s="104"/>
      <c r="I28" s="104"/>
      <c r="J28" s="104"/>
      <c r="K28" s="104"/>
      <c r="L28" s="104"/>
      <c r="M28" s="104"/>
    </row>
    <row r="29" spans="2:30" ht="19.5" customHeight="1" x14ac:dyDescent="0.25">
      <c r="D29" s="102" t="s">
        <v>153</v>
      </c>
      <c r="E29" s="102"/>
      <c r="F29" s="102"/>
      <c r="G29" s="104" t="s">
        <v>298</v>
      </c>
      <c r="H29" s="104"/>
      <c r="I29" s="104"/>
      <c r="J29" s="104"/>
      <c r="K29" s="104"/>
      <c r="L29" s="104"/>
      <c r="M29" s="104"/>
      <c r="N29" s="12"/>
      <c r="O29" s="12"/>
    </row>
    <row r="30" spans="2:30" ht="19.5" customHeight="1" x14ac:dyDescent="0.25">
      <c r="J30" s="12"/>
      <c r="K30" s="12"/>
      <c r="L30" s="12"/>
      <c r="M30" s="12"/>
      <c r="N30" s="12"/>
      <c r="O30" s="12"/>
    </row>
    <row r="31" spans="2:30" ht="18.75" customHeight="1" x14ac:dyDescent="0.25">
      <c r="G31" s="100" t="s">
        <v>295</v>
      </c>
      <c r="H31" s="101"/>
      <c r="I31" s="101"/>
      <c r="J31" s="101"/>
    </row>
    <row r="32" spans="2:30" ht="18.75" customHeight="1" x14ac:dyDescent="0.25"/>
    <row r="33" ht="18.75" customHeight="1" x14ac:dyDescent="0.25"/>
  </sheetData>
  <sheetProtection selectLockedCells="1"/>
  <mergeCells count="17">
    <mergeCell ref="B10:O10"/>
    <mergeCell ref="D29:F29"/>
    <mergeCell ref="B14:O14"/>
    <mergeCell ref="B20:O20"/>
    <mergeCell ref="B22:O22"/>
    <mergeCell ref="B17:O17"/>
    <mergeCell ref="B18:O18"/>
    <mergeCell ref="C23:N23"/>
    <mergeCell ref="B11:O12"/>
    <mergeCell ref="B13:O13"/>
    <mergeCell ref="G31:J31"/>
    <mergeCell ref="D26:F26"/>
    <mergeCell ref="D28:F28"/>
    <mergeCell ref="D27:F27"/>
    <mergeCell ref="G29:M29"/>
    <mergeCell ref="G28:M28"/>
    <mergeCell ref="G26:M26"/>
  </mergeCells>
  <phoneticPr fontId="4" type="noConversion"/>
  <printOptions horizontalCentered="1" verticalCentered="1"/>
  <pageMargins left="0" right="0" top="0.19685039370078741" bottom="0.19685039370078741" header="0.19685039370078741" footer="0.19685039370078741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6AE03-077C-4002-A148-47EF4FDF767B}">
  <sheetPr>
    <tabColor rgb="FF00B0F0"/>
  </sheetPr>
  <dimension ref="A1:J165"/>
  <sheetViews>
    <sheetView showGridLines="0" zoomScaleNormal="100" zoomScaleSheetLayoutView="100" workbookViewId="0">
      <selection activeCell="B10" sqref="B10:O10"/>
    </sheetView>
  </sheetViews>
  <sheetFormatPr defaultRowHeight="15" x14ac:dyDescent="0.2"/>
  <cols>
    <col min="1" max="1" width="9.140625" style="1"/>
    <col min="2" max="2" width="63.7109375" style="16" customWidth="1"/>
    <col min="3" max="3" width="6.7109375" style="19" customWidth="1"/>
    <col min="4" max="4" width="7.7109375" style="99" customWidth="1"/>
    <col min="5" max="6" width="8.7109375" style="14" customWidth="1"/>
    <col min="7" max="7" width="2.7109375" style="14" customWidth="1"/>
    <col min="8" max="10" width="8.7109375" style="14" customWidth="1"/>
    <col min="11" max="11" width="9.140625" style="14"/>
    <col min="12" max="12" width="13" style="14" customWidth="1"/>
    <col min="13" max="193" width="9.140625" style="14"/>
    <col min="194" max="194" width="7.140625" style="14" customWidth="1"/>
    <col min="195" max="195" width="55.28515625" style="14" customWidth="1"/>
    <col min="196" max="196" width="6.7109375" style="14" customWidth="1"/>
    <col min="197" max="197" width="8.7109375" style="14" customWidth="1"/>
    <col min="198" max="198" width="9.140625" style="14"/>
    <col min="199" max="199" width="11.28515625" style="14" bestFit="1" customWidth="1"/>
    <col min="200" max="257" width="9.140625" style="14"/>
    <col min="258" max="258" width="66.5703125" style="14" customWidth="1"/>
    <col min="259" max="259" width="6.7109375" style="14" customWidth="1"/>
    <col min="260" max="260" width="7.7109375" style="14" customWidth="1"/>
    <col min="261" max="261" width="8.7109375" style="14" customWidth="1"/>
    <col min="262" max="262" width="10.7109375" style="14" customWidth="1"/>
    <col min="263" max="263" width="2.7109375" style="14" customWidth="1"/>
    <col min="264" max="266" width="9.7109375" style="14" customWidth="1"/>
    <col min="267" max="267" width="9.140625" style="14"/>
    <col min="268" max="268" width="13" style="14" customWidth="1"/>
    <col min="269" max="449" width="9.140625" style="14"/>
    <col min="450" max="450" width="7.140625" style="14" customWidth="1"/>
    <col min="451" max="451" width="55.28515625" style="14" customWidth="1"/>
    <col min="452" max="452" width="6.7109375" style="14" customWidth="1"/>
    <col min="453" max="453" width="8.7109375" style="14" customWidth="1"/>
    <col min="454" max="454" width="9.140625" style="14"/>
    <col min="455" max="455" width="11.28515625" style="14" bestFit="1" customWidth="1"/>
    <col min="456" max="513" width="9.140625" style="14"/>
    <col min="514" max="514" width="66.5703125" style="14" customWidth="1"/>
    <col min="515" max="515" width="6.7109375" style="14" customWidth="1"/>
    <col min="516" max="516" width="7.7109375" style="14" customWidth="1"/>
    <col min="517" max="517" width="8.7109375" style="14" customWidth="1"/>
    <col min="518" max="518" width="10.7109375" style="14" customWidth="1"/>
    <col min="519" max="519" width="2.7109375" style="14" customWidth="1"/>
    <col min="520" max="522" width="9.7109375" style="14" customWidth="1"/>
    <col min="523" max="523" width="9.140625" style="14"/>
    <col min="524" max="524" width="13" style="14" customWidth="1"/>
    <col min="525" max="705" width="9.140625" style="14"/>
    <col min="706" max="706" width="7.140625" style="14" customWidth="1"/>
    <col min="707" max="707" width="55.28515625" style="14" customWidth="1"/>
    <col min="708" max="708" width="6.7109375" style="14" customWidth="1"/>
    <col min="709" max="709" width="8.7109375" style="14" customWidth="1"/>
    <col min="710" max="710" width="9.140625" style="14"/>
    <col min="711" max="711" width="11.28515625" style="14" bestFit="1" customWidth="1"/>
    <col min="712" max="769" width="9.140625" style="14"/>
    <col min="770" max="770" width="66.5703125" style="14" customWidth="1"/>
    <col min="771" max="771" width="6.7109375" style="14" customWidth="1"/>
    <col min="772" max="772" width="7.7109375" style="14" customWidth="1"/>
    <col min="773" max="773" width="8.7109375" style="14" customWidth="1"/>
    <col min="774" max="774" width="10.7109375" style="14" customWidth="1"/>
    <col min="775" max="775" width="2.7109375" style="14" customWidth="1"/>
    <col min="776" max="778" width="9.7109375" style="14" customWidth="1"/>
    <col min="779" max="779" width="9.140625" style="14"/>
    <col min="780" max="780" width="13" style="14" customWidth="1"/>
    <col min="781" max="961" width="9.140625" style="14"/>
    <col min="962" max="962" width="7.140625" style="14" customWidth="1"/>
    <col min="963" max="963" width="55.28515625" style="14" customWidth="1"/>
    <col min="964" max="964" width="6.7109375" style="14" customWidth="1"/>
    <col min="965" max="965" width="8.7109375" style="14" customWidth="1"/>
    <col min="966" max="966" width="9.140625" style="14"/>
    <col min="967" max="967" width="11.28515625" style="14" bestFit="1" customWidth="1"/>
    <col min="968" max="1025" width="9.140625" style="14"/>
    <col min="1026" max="1026" width="66.5703125" style="14" customWidth="1"/>
    <col min="1027" max="1027" width="6.7109375" style="14" customWidth="1"/>
    <col min="1028" max="1028" width="7.7109375" style="14" customWidth="1"/>
    <col min="1029" max="1029" width="8.7109375" style="14" customWidth="1"/>
    <col min="1030" max="1030" width="10.7109375" style="14" customWidth="1"/>
    <col min="1031" max="1031" width="2.7109375" style="14" customWidth="1"/>
    <col min="1032" max="1034" width="9.7109375" style="14" customWidth="1"/>
    <col min="1035" max="1035" width="9.140625" style="14"/>
    <col min="1036" max="1036" width="13" style="14" customWidth="1"/>
    <col min="1037" max="1217" width="9.140625" style="14"/>
    <col min="1218" max="1218" width="7.140625" style="14" customWidth="1"/>
    <col min="1219" max="1219" width="55.28515625" style="14" customWidth="1"/>
    <col min="1220" max="1220" width="6.7109375" style="14" customWidth="1"/>
    <col min="1221" max="1221" width="8.7109375" style="14" customWidth="1"/>
    <col min="1222" max="1222" width="9.140625" style="14"/>
    <col min="1223" max="1223" width="11.28515625" style="14" bestFit="1" customWidth="1"/>
    <col min="1224" max="1281" width="9.140625" style="14"/>
    <col min="1282" max="1282" width="66.5703125" style="14" customWidth="1"/>
    <col min="1283" max="1283" width="6.7109375" style="14" customWidth="1"/>
    <col min="1284" max="1284" width="7.7109375" style="14" customWidth="1"/>
    <col min="1285" max="1285" width="8.7109375" style="14" customWidth="1"/>
    <col min="1286" max="1286" width="10.7109375" style="14" customWidth="1"/>
    <col min="1287" max="1287" width="2.7109375" style="14" customWidth="1"/>
    <col min="1288" max="1290" width="9.7109375" style="14" customWidth="1"/>
    <col min="1291" max="1291" width="9.140625" style="14"/>
    <col min="1292" max="1292" width="13" style="14" customWidth="1"/>
    <col min="1293" max="1473" width="9.140625" style="14"/>
    <col min="1474" max="1474" width="7.140625" style="14" customWidth="1"/>
    <col min="1475" max="1475" width="55.28515625" style="14" customWidth="1"/>
    <col min="1476" max="1476" width="6.7109375" style="14" customWidth="1"/>
    <col min="1477" max="1477" width="8.7109375" style="14" customWidth="1"/>
    <col min="1478" max="1478" width="9.140625" style="14"/>
    <col min="1479" max="1479" width="11.28515625" style="14" bestFit="1" customWidth="1"/>
    <col min="1480" max="1537" width="9.140625" style="14"/>
    <col min="1538" max="1538" width="66.5703125" style="14" customWidth="1"/>
    <col min="1539" max="1539" width="6.7109375" style="14" customWidth="1"/>
    <col min="1540" max="1540" width="7.7109375" style="14" customWidth="1"/>
    <col min="1541" max="1541" width="8.7109375" style="14" customWidth="1"/>
    <col min="1542" max="1542" width="10.7109375" style="14" customWidth="1"/>
    <col min="1543" max="1543" width="2.7109375" style="14" customWidth="1"/>
    <col min="1544" max="1546" width="9.7109375" style="14" customWidth="1"/>
    <col min="1547" max="1547" width="9.140625" style="14"/>
    <col min="1548" max="1548" width="13" style="14" customWidth="1"/>
    <col min="1549" max="1729" width="9.140625" style="14"/>
    <col min="1730" max="1730" width="7.140625" style="14" customWidth="1"/>
    <col min="1731" max="1731" width="55.28515625" style="14" customWidth="1"/>
    <col min="1732" max="1732" width="6.7109375" style="14" customWidth="1"/>
    <col min="1733" max="1733" width="8.7109375" style="14" customWidth="1"/>
    <col min="1734" max="1734" width="9.140625" style="14"/>
    <col min="1735" max="1735" width="11.28515625" style="14" bestFit="1" customWidth="1"/>
    <col min="1736" max="1793" width="9.140625" style="14"/>
    <col min="1794" max="1794" width="66.5703125" style="14" customWidth="1"/>
    <col min="1795" max="1795" width="6.7109375" style="14" customWidth="1"/>
    <col min="1796" max="1796" width="7.7109375" style="14" customWidth="1"/>
    <col min="1797" max="1797" width="8.7109375" style="14" customWidth="1"/>
    <col min="1798" max="1798" width="10.7109375" style="14" customWidth="1"/>
    <col min="1799" max="1799" width="2.7109375" style="14" customWidth="1"/>
    <col min="1800" max="1802" width="9.7109375" style="14" customWidth="1"/>
    <col min="1803" max="1803" width="9.140625" style="14"/>
    <col min="1804" max="1804" width="13" style="14" customWidth="1"/>
    <col min="1805" max="1985" width="9.140625" style="14"/>
    <col min="1986" max="1986" width="7.140625" style="14" customWidth="1"/>
    <col min="1987" max="1987" width="55.28515625" style="14" customWidth="1"/>
    <col min="1988" max="1988" width="6.7109375" style="14" customWidth="1"/>
    <col min="1989" max="1989" width="8.7109375" style="14" customWidth="1"/>
    <col min="1990" max="1990" width="9.140625" style="14"/>
    <col min="1991" max="1991" width="11.28515625" style="14" bestFit="1" customWidth="1"/>
    <col min="1992" max="2049" width="9.140625" style="14"/>
    <col min="2050" max="2050" width="66.5703125" style="14" customWidth="1"/>
    <col min="2051" max="2051" width="6.7109375" style="14" customWidth="1"/>
    <col min="2052" max="2052" width="7.7109375" style="14" customWidth="1"/>
    <col min="2053" max="2053" width="8.7109375" style="14" customWidth="1"/>
    <col min="2054" max="2054" width="10.7109375" style="14" customWidth="1"/>
    <col min="2055" max="2055" width="2.7109375" style="14" customWidth="1"/>
    <col min="2056" max="2058" width="9.7109375" style="14" customWidth="1"/>
    <col min="2059" max="2059" width="9.140625" style="14"/>
    <col min="2060" max="2060" width="13" style="14" customWidth="1"/>
    <col min="2061" max="2241" width="9.140625" style="14"/>
    <col min="2242" max="2242" width="7.140625" style="14" customWidth="1"/>
    <col min="2243" max="2243" width="55.28515625" style="14" customWidth="1"/>
    <col min="2244" max="2244" width="6.7109375" style="14" customWidth="1"/>
    <col min="2245" max="2245" width="8.7109375" style="14" customWidth="1"/>
    <col min="2246" max="2246" width="9.140625" style="14"/>
    <col min="2247" max="2247" width="11.28515625" style="14" bestFit="1" customWidth="1"/>
    <col min="2248" max="2305" width="9.140625" style="14"/>
    <col min="2306" max="2306" width="66.5703125" style="14" customWidth="1"/>
    <col min="2307" max="2307" width="6.7109375" style="14" customWidth="1"/>
    <col min="2308" max="2308" width="7.7109375" style="14" customWidth="1"/>
    <col min="2309" max="2309" width="8.7109375" style="14" customWidth="1"/>
    <col min="2310" max="2310" width="10.7109375" style="14" customWidth="1"/>
    <col min="2311" max="2311" width="2.7109375" style="14" customWidth="1"/>
    <col min="2312" max="2314" width="9.7109375" style="14" customWidth="1"/>
    <col min="2315" max="2315" width="9.140625" style="14"/>
    <col min="2316" max="2316" width="13" style="14" customWidth="1"/>
    <col min="2317" max="2497" width="9.140625" style="14"/>
    <col min="2498" max="2498" width="7.140625" style="14" customWidth="1"/>
    <col min="2499" max="2499" width="55.28515625" style="14" customWidth="1"/>
    <col min="2500" max="2500" width="6.7109375" style="14" customWidth="1"/>
    <col min="2501" max="2501" width="8.7109375" style="14" customWidth="1"/>
    <col min="2502" max="2502" width="9.140625" style="14"/>
    <col min="2503" max="2503" width="11.28515625" style="14" bestFit="1" customWidth="1"/>
    <col min="2504" max="2561" width="9.140625" style="14"/>
    <col min="2562" max="2562" width="66.5703125" style="14" customWidth="1"/>
    <col min="2563" max="2563" width="6.7109375" style="14" customWidth="1"/>
    <col min="2564" max="2564" width="7.7109375" style="14" customWidth="1"/>
    <col min="2565" max="2565" width="8.7109375" style="14" customWidth="1"/>
    <col min="2566" max="2566" width="10.7109375" style="14" customWidth="1"/>
    <col min="2567" max="2567" width="2.7109375" style="14" customWidth="1"/>
    <col min="2568" max="2570" width="9.7109375" style="14" customWidth="1"/>
    <col min="2571" max="2571" width="9.140625" style="14"/>
    <col min="2572" max="2572" width="13" style="14" customWidth="1"/>
    <col min="2573" max="2753" width="9.140625" style="14"/>
    <col min="2754" max="2754" width="7.140625" style="14" customWidth="1"/>
    <col min="2755" max="2755" width="55.28515625" style="14" customWidth="1"/>
    <col min="2756" max="2756" width="6.7109375" style="14" customWidth="1"/>
    <col min="2757" max="2757" width="8.7109375" style="14" customWidth="1"/>
    <col min="2758" max="2758" width="9.140625" style="14"/>
    <col min="2759" max="2759" width="11.28515625" style="14" bestFit="1" customWidth="1"/>
    <col min="2760" max="2817" width="9.140625" style="14"/>
    <col min="2818" max="2818" width="66.5703125" style="14" customWidth="1"/>
    <col min="2819" max="2819" width="6.7109375" style="14" customWidth="1"/>
    <col min="2820" max="2820" width="7.7109375" style="14" customWidth="1"/>
    <col min="2821" max="2821" width="8.7109375" style="14" customWidth="1"/>
    <col min="2822" max="2822" width="10.7109375" style="14" customWidth="1"/>
    <col min="2823" max="2823" width="2.7109375" style="14" customWidth="1"/>
    <col min="2824" max="2826" width="9.7109375" style="14" customWidth="1"/>
    <col min="2827" max="2827" width="9.140625" style="14"/>
    <col min="2828" max="2828" width="13" style="14" customWidth="1"/>
    <col min="2829" max="3009" width="9.140625" style="14"/>
    <col min="3010" max="3010" width="7.140625" style="14" customWidth="1"/>
    <col min="3011" max="3011" width="55.28515625" style="14" customWidth="1"/>
    <col min="3012" max="3012" width="6.7109375" style="14" customWidth="1"/>
    <col min="3013" max="3013" width="8.7109375" style="14" customWidth="1"/>
    <col min="3014" max="3014" width="9.140625" style="14"/>
    <col min="3015" max="3015" width="11.28515625" style="14" bestFit="1" customWidth="1"/>
    <col min="3016" max="3073" width="9.140625" style="14"/>
    <col min="3074" max="3074" width="66.5703125" style="14" customWidth="1"/>
    <col min="3075" max="3075" width="6.7109375" style="14" customWidth="1"/>
    <col min="3076" max="3076" width="7.7109375" style="14" customWidth="1"/>
    <col min="3077" max="3077" width="8.7109375" style="14" customWidth="1"/>
    <col min="3078" max="3078" width="10.7109375" style="14" customWidth="1"/>
    <col min="3079" max="3079" width="2.7109375" style="14" customWidth="1"/>
    <col min="3080" max="3082" width="9.7109375" style="14" customWidth="1"/>
    <col min="3083" max="3083" width="9.140625" style="14"/>
    <col min="3084" max="3084" width="13" style="14" customWidth="1"/>
    <col min="3085" max="3265" width="9.140625" style="14"/>
    <col min="3266" max="3266" width="7.140625" style="14" customWidth="1"/>
    <col min="3267" max="3267" width="55.28515625" style="14" customWidth="1"/>
    <col min="3268" max="3268" width="6.7109375" style="14" customWidth="1"/>
    <col min="3269" max="3269" width="8.7109375" style="14" customWidth="1"/>
    <col min="3270" max="3270" width="9.140625" style="14"/>
    <col min="3271" max="3271" width="11.28515625" style="14" bestFit="1" customWidth="1"/>
    <col min="3272" max="3329" width="9.140625" style="14"/>
    <col min="3330" max="3330" width="66.5703125" style="14" customWidth="1"/>
    <col min="3331" max="3331" width="6.7109375" style="14" customWidth="1"/>
    <col min="3332" max="3332" width="7.7109375" style="14" customWidth="1"/>
    <col min="3333" max="3333" width="8.7109375" style="14" customWidth="1"/>
    <col min="3334" max="3334" width="10.7109375" style="14" customWidth="1"/>
    <col min="3335" max="3335" width="2.7109375" style="14" customWidth="1"/>
    <col min="3336" max="3338" width="9.7109375" style="14" customWidth="1"/>
    <col min="3339" max="3339" width="9.140625" style="14"/>
    <col min="3340" max="3340" width="13" style="14" customWidth="1"/>
    <col min="3341" max="3521" width="9.140625" style="14"/>
    <col min="3522" max="3522" width="7.140625" style="14" customWidth="1"/>
    <col min="3523" max="3523" width="55.28515625" style="14" customWidth="1"/>
    <col min="3524" max="3524" width="6.7109375" style="14" customWidth="1"/>
    <col min="3525" max="3525" width="8.7109375" style="14" customWidth="1"/>
    <col min="3526" max="3526" width="9.140625" style="14"/>
    <col min="3527" max="3527" width="11.28515625" style="14" bestFit="1" customWidth="1"/>
    <col min="3528" max="3585" width="9.140625" style="14"/>
    <col min="3586" max="3586" width="66.5703125" style="14" customWidth="1"/>
    <col min="3587" max="3587" width="6.7109375" style="14" customWidth="1"/>
    <col min="3588" max="3588" width="7.7109375" style="14" customWidth="1"/>
    <col min="3589" max="3589" width="8.7109375" style="14" customWidth="1"/>
    <col min="3590" max="3590" width="10.7109375" style="14" customWidth="1"/>
    <col min="3591" max="3591" width="2.7109375" style="14" customWidth="1"/>
    <col min="3592" max="3594" width="9.7109375" style="14" customWidth="1"/>
    <col min="3595" max="3595" width="9.140625" style="14"/>
    <col min="3596" max="3596" width="13" style="14" customWidth="1"/>
    <col min="3597" max="3777" width="9.140625" style="14"/>
    <col min="3778" max="3778" width="7.140625" style="14" customWidth="1"/>
    <col min="3779" max="3779" width="55.28515625" style="14" customWidth="1"/>
    <col min="3780" max="3780" width="6.7109375" style="14" customWidth="1"/>
    <col min="3781" max="3781" width="8.7109375" style="14" customWidth="1"/>
    <col min="3782" max="3782" width="9.140625" style="14"/>
    <col min="3783" max="3783" width="11.28515625" style="14" bestFit="1" customWidth="1"/>
    <col min="3784" max="3841" width="9.140625" style="14"/>
    <col min="3842" max="3842" width="66.5703125" style="14" customWidth="1"/>
    <col min="3843" max="3843" width="6.7109375" style="14" customWidth="1"/>
    <col min="3844" max="3844" width="7.7109375" style="14" customWidth="1"/>
    <col min="3845" max="3845" width="8.7109375" style="14" customWidth="1"/>
    <col min="3846" max="3846" width="10.7109375" style="14" customWidth="1"/>
    <col min="3847" max="3847" width="2.7109375" style="14" customWidth="1"/>
    <col min="3848" max="3850" width="9.7109375" style="14" customWidth="1"/>
    <col min="3851" max="3851" width="9.140625" style="14"/>
    <col min="3852" max="3852" width="13" style="14" customWidth="1"/>
    <col min="3853" max="4033" width="9.140625" style="14"/>
    <col min="4034" max="4034" width="7.140625" style="14" customWidth="1"/>
    <col min="4035" max="4035" width="55.28515625" style="14" customWidth="1"/>
    <col min="4036" max="4036" width="6.7109375" style="14" customWidth="1"/>
    <col min="4037" max="4037" width="8.7109375" style="14" customWidth="1"/>
    <col min="4038" max="4038" width="9.140625" style="14"/>
    <col min="4039" max="4039" width="11.28515625" style="14" bestFit="1" customWidth="1"/>
    <col min="4040" max="4097" width="9.140625" style="14"/>
    <col min="4098" max="4098" width="66.5703125" style="14" customWidth="1"/>
    <col min="4099" max="4099" width="6.7109375" style="14" customWidth="1"/>
    <col min="4100" max="4100" width="7.7109375" style="14" customWidth="1"/>
    <col min="4101" max="4101" width="8.7109375" style="14" customWidth="1"/>
    <col min="4102" max="4102" width="10.7109375" style="14" customWidth="1"/>
    <col min="4103" max="4103" width="2.7109375" style="14" customWidth="1"/>
    <col min="4104" max="4106" width="9.7109375" style="14" customWidth="1"/>
    <col min="4107" max="4107" width="9.140625" style="14"/>
    <col min="4108" max="4108" width="13" style="14" customWidth="1"/>
    <col min="4109" max="4289" width="9.140625" style="14"/>
    <col min="4290" max="4290" width="7.140625" style="14" customWidth="1"/>
    <col min="4291" max="4291" width="55.28515625" style="14" customWidth="1"/>
    <col min="4292" max="4292" width="6.7109375" style="14" customWidth="1"/>
    <col min="4293" max="4293" width="8.7109375" style="14" customWidth="1"/>
    <col min="4294" max="4294" width="9.140625" style="14"/>
    <col min="4295" max="4295" width="11.28515625" style="14" bestFit="1" customWidth="1"/>
    <col min="4296" max="4353" width="9.140625" style="14"/>
    <col min="4354" max="4354" width="66.5703125" style="14" customWidth="1"/>
    <col min="4355" max="4355" width="6.7109375" style="14" customWidth="1"/>
    <col min="4356" max="4356" width="7.7109375" style="14" customWidth="1"/>
    <col min="4357" max="4357" width="8.7109375" style="14" customWidth="1"/>
    <col min="4358" max="4358" width="10.7109375" style="14" customWidth="1"/>
    <col min="4359" max="4359" width="2.7109375" style="14" customWidth="1"/>
    <col min="4360" max="4362" width="9.7109375" style="14" customWidth="1"/>
    <col min="4363" max="4363" width="9.140625" style="14"/>
    <col min="4364" max="4364" width="13" style="14" customWidth="1"/>
    <col min="4365" max="4545" width="9.140625" style="14"/>
    <col min="4546" max="4546" width="7.140625" style="14" customWidth="1"/>
    <col min="4547" max="4547" width="55.28515625" style="14" customWidth="1"/>
    <col min="4548" max="4548" width="6.7109375" style="14" customWidth="1"/>
    <col min="4549" max="4549" width="8.7109375" style="14" customWidth="1"/>
    <col min="4550" max="4550" width="9.140625" style="14"/>
    <col min="4551" max="4551" width="11.28515625" style="14" bestFit="1" customWidth="1"/>
    <col min="4552" max="4609" width="9.140625" style="14"/>
    <col min="4610" max="4610" width="66.5703125" style="14" customWidth="1"/>
    <col min="4611" max="4611" width="6.7109375" style="14" customWidth="1"/>
    <col min="4612" max="4612" width="7.7109375" style="14" customWidth="1"/>
    <col min="4613" max="4613" width="8.7109375" style="14" customWidth="1"/>
    <col min="4614" max="4614" width="10.7109375" style="14" customWidth="1"/>
    <col min="4615" max="4615" width="2.7109375" style="14" customWidth="1"/>
    <col min="4616" max="4618" width="9.7109375" style="14" customWidth="1"/>
    <col min="4619" max="4619" width="9.140625" style="14"/>
    <col min="4620" max="4620" width="13" style="14" customWidth="1"/>
    <col min="4621" max="4801" width="9.140625" style="14"/>
    <col min="4802" max="4802" width="7.140625" style="14" customWidth="1"/>
    <col min="4803" max="4803" width="55.28515625" style="14" customWidth="1"/>
    <col min="4804" max="4804" width="6.7109375" style="14" customWidth="1"/>
    <col min="4805" max="4805" width="8.7109375" style="14" customWidth="1"/>
    <col min="4806" max="4806" width="9.140625" style="14"/>
    <col min="4807" max="4807" width="11.28515625" style="14" bestFit="1" customWidth="1"/>
    <col min="4808" max="4865" width="9.140625" style="14"/>
    <col min="4866" max="4866" width="66.5703125" style="14" customWidth="1"/>
    <col min="4867" max="4867" width="6.7109375" style="14" customWidth="1"/>
    <col min="4868" max="4868" width="7.7109375" style="14" customWidth="1"/>
    <col min="4869" max="4869" width="8.7109375" style="14" customWidth="1"/>
    <col min="4870" max="4870" width="10.7109375" style="14" customWidth="1"/>
    <col min="4871" max="4871" width="2.7109375" style="14" customWidth="1"/>
    <col min="4872" max="4874" width="9.7109375" style="14" customWidth="1"/>
    <col min="4875" max="4875" width="9.140625" style="14"/>
    <col min="4876" max="4876" width="13" style="14" customWidth="1"/>
    <col min="4877" max="5057" width="9.140625" style="14"/>
    <col min="5058" max="5058" width="7.140625" style="14" customWidth="1"/>
    <col min="5059" max="5059" width="55.28515625" style="14" customWidth="1"/>
    <col min="5060" max="5060" width="6.7109375" style="14" customWidth="1"/>
    <col min="5061" max="5061" width="8.7109375" style="14" customWidth="1"/>
    <col min="5062" max="5062" width="9.140625" style="14"/>
    <col min="5063" max="5063" width="11.28515625" style="14" bestFit="1" customWidth="1"/>
    <col min="5064" max="5121" width="9.140625" style="14"/>
    <col min="5122" max="5122" width="66.5703125" style="14" customWidth="1"/>
    <col min="5123" max="5123" width="6.7109375" style="14" customWidth="1"/>
    <col min="5124" max="5124" width="7.7109375" style="14" customWidth="1"/>
    <col min="5125" max="5125" width="8.7109375" style="14" customWidth="1"/>
    <col min="5126" max="5126" width="10.7109375" style="14" customWidth="1"/>
    <col min="5127" max="5127" width="2.7109375" style="14" customWidth="1"/>
    <col min="5128" max="5130" width="9.7109375" style="14" customWidth="1"/>
    <col min="5131" max="5131" width="9.140625" style="14"/>
    <col min="5132" max="5132" width="13" style="14" customWidth="1"/>
    <col min="5133" max="5313" width="9.140625" style="14"/>
    <col min="5314" max="5314" width="7.140625" style="14" customWidth="1"/>
    <col min="5315" max="5315" width="55.28515625" style="14" customWidth="1"/>
    <col min="5316" max="5316" width="6.7109375" style="14" customWidth="1"/>
    <col min="5317" max="5317" width="8.7109375" style="14" customWidth="1"/>
    <col min="5318" max="5318" width="9.140625" style="14"/>
    <col min="5319" max="5319" width="11.28515625" style="14" bestFit="1" customWidth="1"/>
    <col min="5320" max="5377" width="9.140625" style="14"/>
    <col min="5378" max="5378" width="66.5703125" style="14" customWidth="1"/>
    <col min="5379" max="5379" width="6.7109375" style="14" customWidth="1"/>
    <col min="5380" max="5380" width="7.7109375" style="14" customWidth="1"/>
    <col min="5381" max="5381" width="8.7109375" style="14" customWidth="1"/>
    <col min="5382" max="5382" width="10.7109375" style="14" customWidth="1"/>
    <col min="5383" max="5383" width="2.7109375" style="14" customWidth="1"/>
    <col min="5384" max="5386" width="9.7109375" style="14" customWidth="1"/>
    <col min="5387" max="5387" width="9.140625" style="14"/>
    <col min="5388" max="5388" width="13" style="14" customWidth="1"/>
    <col min="5389" max="5569" width="9.140625" style="14"/>
    <col min="5570" max="5570" width="7.140625" style="14" customWidth="1"/>
    <col min="5571" max="5571" width="55.28515625" style="14" customWidth="1"/>
    <col min="5572" max="5572" width="6.7109375" style="14" customWidth="1"/>
    <col min="5573" max="5573" width="8.7109375" style="14" customWidth="1"/>
    <col min="5574" max="5574" width="9.140625" style="14"/>
    <col min="5575" max="5575" width="11.28515625" style="14" bestFit="1" customWidth="1"/>
    <col min="5576" max="5633" width="9.140625" style="14"/>
    <col min="5634" max="5634" width="66.5703125" style="14" customWidth="1"/>
    <col min="5635" max="5635" width="6.7109375" style="14" customWidth="1"/>
    <col min="5636" max="5636" width="7.7109375" style="14" customWidth="1"/>
    <col min="5637" max="5637" width="8.7109375" style="14" customWidth="1"/>
    <col min="5638" max="5638" width="10.7109375" style="14" customWidth="1"/>
    <col min="5639" max="5639" width="2.7109375" style="14" customWidth="1"/>
    <col min="5640" max="5642" width="9.7109375" style="14" customWidth="1"/>
    <col min="5643" max="5643" width="9.140625" style="14"/>
    <col min="5644" max="5644" width="13" style="14" customWidth="1"/>
    <col min="5645" max="5825" width="9.140625" style="14"/>
    <col min="5826" max="5826" width="7.140625" style="14" customWidth="1"/>
    <col min="5827" max="5827" width="55.28515625" style="14" customWidth="1"/>
    <col min="5828" max="5828" width="6.7109375" style="14" customWidth="1"/>
    <col min="5829" max="5829" width="8.7109375" style="14" customWidth="1"/>
    <col min="5830" max="5830" width="9.140625" style="14"/>
    <col min="5831" max="5831" width="11.28515625" style="14" bestFit="1" customWidth="1"/>
    <col min="5832" max="5889" width="9.140625" style="14"/>
    <col min="5890" max="5890" width="66.5703125" style="14" customWidth="1"/>
    <col min="5891" max="5891" width="6.7109375" style="14" customWidth="1"/>
    <col min="5892" max="5892" width="7.7109375" style="14" customWidth="1"/>
    <col min="5893" max="5893" width="8.7109375" style="14" customWidth="1"/>
    <col min="5894" max="5894" width="10.7109375" style="14" customWidth="1"/>
    <col min="5895" max="5895" width="2.7109375" style="14" customWidth="1"/>
    <col min="5896" max="5898" width="9.7109375" style="14" customWidth="1"/>
    <col min="5899" max="5899" width="9.140625" style="14"/>
    <col min="5900" max="5900" width="13" style="14" customWidth="1"/>
    <col min="5901" max="6081" width="9.140625" style="14"/>
    <col min="6082" max="6082" width="7.140625" style="14" customWidth="1"/>
    <col min="6083" max="6083" width="55.28515625" style="14" customWidth="1"/>
    <col min="6084" max="6084" width="6.7109375" style="14" customWidth="1"/>
    <col min="6085" max="6085" width="8.7109375" style="14" customWidth="1"/>
    <col min="6086" max="6086" width="9.140625" style="14"/>
    <col min="6087" max="6087" width="11.28515625" style="14" bestFit="1" customWidth="1"/>
    <col min="6088" max="6145" width="9.140625" style="14"/>
    <col min="6146" max="6146" width="66.5703125" style="14" customWidth="1"/>
    <col min="6147" max="6147" width="6.7109375" style="14" customWidth="1"/>
    <col min="6148" max="6148" width="7.7109375" style="14" customWidth="1"/>
    <col min="6149" max="6149" width="8.7109375" style="14" customWidth="1"/>
    <col min="6150" max="6150" width="10.7109375" style="14" customWidth="1"/>
    <col min="6151" max="6151" width="2.7109375" style="14" customWidth="1"/>
    <col min="6152" max="6154" width="9.7109375" style="14" customWidth="1"/>
    <col min="6155" max="6155" width="9.140625" style="14"/>
    <col min="6156" max="6156" width="13" style="14" customWidth="1"/>
    <col min="6157" max="6337" width="9.140625" style="14"/>
    <col min="6338" max="6338" width="7.140625" style="14" customWidth="1"/>
    <col min="6339" max="6339" width="55.28515625" style="14" customWidth="1"/>
    <col min="6340" max="6340" width="6.7109375" style="14" customWidth="1"/>
    <col min="6341" max="6341" width="8.7109375" style="14" customWidth="1"/>
    <col min="6342" max="6342" width="9.140625" style="14"/>
    <col min="6343" max="6343" width="11.28515625" style="14" bestFit="1" customWidth="1"/>
    <col min="6344" max="6401" width="9.140625" style="14"/>
    <col min="6402" max="6402" width="66.5703125" style="14" customWidth="1"/>
    <col min="6403" max="6403" width="6.7109375" style="14" customWidth="1"/>
    <col min="6404" max="6404" width="7.7109375" style="14" customWidth="1"/>
    <col min="6405" max="6405" width="8.7109375" style="14" customWidth="1"/>
    <col min="6406" max="6406" width="10.7109375" style="14" customWidth="1"/>
    <col min="6407" max="6407" width="2.7109375" style="14" customWidth="1"/>
    <col min="6408" max="6410" width="9.7109375" style="14" customWidth="1"/>
    <col min="6411" max="6411" width="9.140625" style="14"/>
    <col min="6412" max="6412" width="13" style="14" customWidth="1"/>
    <col min="6413" max="6593" width="9.140625" style="14"/>
    <col min="6594" max="6594" width="7.140625" style="14" customWidth="1"/>
    <col min="6595" max="6595" width="55.28515625" style="14" customWidth="1"/>
    <col min="6596" max="6596" width="6.7109375" style="14" customWidth="1"/>
    <col min="6597" max="6597" width="8.7109375" style="14" customWidth="1"/>
    <col min="6598" max="6598" width="9.140625" style="14"/>
    <col min="6599" max="6599" width="11.28515625" style="14" bestFit="1" customWidth="1"/>
    <col min="6600" max="6657" width="9.140625" style="14"/>
    <col min="6658" max="6658" width="66.5703125" style="14" customWidth="1"/>
    <col min="6659" max="6659" width="6.7109375" style="14" customWidth="1"/>
    <col min="6660" max="6660" width="7.7109375" style="14" customWidth="1"/>
    <col min="6661" max="6661" width="8.7109375" style="14" customWidth="1"/>
    <col min="6662" max="6662" width="10.7109375" style="14" customWidth="1"/>
    <col min="6663" max="6663" width="2.7109375" style="14" customWidth="1"/>
    <col min="6664" max="6666" width="9.7109375" style="14" customWidth="1"/>
    <col min="6667" max="6667" width="9.140625" style="14"/>
    <col min="6668" max="6668" width="13" style="14" customWidth="1"/>
    <col min="6669" max="6849" width="9.140625" style="14"/>
    <col min="6850" max="6850" width="7.140625" style="14" customWidth="1"/>
    <col min="6851" max="6851" width="55.28515625" style="14" customWidth="1"/>
    <col min="6852" max="6852" width="6.7109375" style="14" customWidth="1"/>
    <col min="6853" max="6853" width="8.7109375" style="14" customWidth="1"/>
    <col min="6854" max="6854" width="9.140625" style="14"/>
    <col min="6855" max="6855" width="11.28515625" style="14" bestFit="1" customWidth="1"/>
    <col min="6856" max="6913" width="9.140625" style="14"/>
    <col min="6914" max="6914" width="66.5703125" style="14" customWidth="1"/>
    <col min="6915" max="6915" width="6.7109375" style="14" customWidth="1"/>
    <col min="6916" max="6916" width="7.7109375" style="14" customWidth="1"/>
    <col min="6917" max="6917" width="8.7109375" style="14" customWidth="1"/>
    <col min="6918" max="6918" width="10.7109375" style="14" customWidth="1"/>
    <col min="6919" max="6919" width="2.7109375" style="14" customWidth="1"/>
    <col min="6920" max="6922" width="9.7109375" style="14" customWidth="1"/>
    <col min="6923" max="6923" width="9.140625" style="14"/>
    <col min="6924" max="6924" width="13" style="14" customWidth="1"/>
    <col min="6925" max="7105" width="9.140625" style="14"/>
    <col min="7106" max="7106" width="7.140625" style="14" customWidth="1"/>
    <col min="7107" max="7107" width="55.28515625" style="14" customWidth="1"/>
    <col min="7108" max="7108" width="6.7109375" style="14" customWidth="1"/>
    <col min="7109" max="7109" width="8.7109375" style="14" customWidth="1"/>
    <col min="7110" max="7110" width="9.140625" style="14"/>
    <col min="7111" max="7111" width="11.28515625" style="14" bestFit="1" customWidth="1"/>
    <col min="7112" max="7169" width="9.140625" style="14"/>
    <col min="7170" max="7170" width="66.5703125" style="14" customWidth="1"/>
    <col min="7171" max="7171" width="6.7109375" style="14" customWidth="1"/>
    <col min="7172" max="7172" width="7.7109375" style="14" customWidth="1"/>
    <col min="7173" max="7173" width="8.7109375" style="14" customWidth="1"/>
    <col min="7174" max="7174" width="10.7109375" style="14" customWidth="1"/>
    <col min="7175" max="7175" width="2.7109375" style="14" customWidth="1"/>
    <col min="7176" max="7178" width="9.7109375" style="14" customWidth="1"/>
    <col min="7179" max="7179" width="9.140625" style="14"/>
    <col min="7180" max="7180" width="13" style="14" customWidth="1"/>
    <col min="7181" max="7361" width="9.140625" style="14"/>
    <col min="7362" max="7362" width="7.140625" style="14" customWidth="1"/>
    <col min="7363" max="7363" width="55.28515625" style="14" customWidth="1"/>
    <col min="7364" max="7364" width="6.7109375" style="14" customWidth="1"/>
    <col min="7365" max="7365" width="8.7109375" style="14" customWidth="1"/>
    <col min="7366" max="7366" width="9.140625" style="14"/>
    <col min="7367" max="7367" width="11.28515625" style="14" bestFit="1" customWidth="1"/>
    <col min="7368" max="7425" width="9.140625" style="14"/>
    <col min="7426" max="7426" width="66.5703125" style="14" customWidth="1"/>
    <col min="7427" max="7427" width="6.7109375" style="14" customWidth="1"/>
    <col min="7428" max="7428" width="7.7109375" style="14" customWidth="1"/>
    <col min="7429" max="7429" width="8.7109375" style="14" customWidth="1"/>
    <col min="7430" max="7430" width="10.7109375" style="14" customWidth="1"/>
    <col min="7431" max="7431" width="2.7109375" style="14" customWidth="1"/>
    <col min="7432" max="7434" width="9.7109375" style="14" customWidth="1"/>
    <col min="7435" max="7435" width="9.140625" style="14"/>
    <col min="7436" max="7436" width="13" style="14" customWidth="1"/>
    <col min="7437" max="7617" width="9.140625" style="14"/>
    <col min="7618" max="7618" width="7.140625" style="14" customWidth="1"/>
    <col min="7619" max="7619" width="55.28515625" style="14" customWidth="1"/>
    <col min="7620" max="7620" width="6.7109375" style="14" customWidth="1"/>
    <col min="7621" max="7621" width="8.7109375" style="14" customWidth="1"/>
    <col min="7622" max="7622" width="9.140625" style="14"/>
    <col min="7623" max="7623" width="11.28515625" style="14" bestFit="1" customWidth="1"/>
    <col min="7624" max="7681" width="9.140625" style="14"/>
    <col min="7682" max="7682" width="66.5703125" style="14" customWidth="1"/>
    <col min="7683" max="7683" width="6.7109375" style="14" customWidth="1"/>
    <col min="7684" max="7684" width="7.7109375" style="14" customWidth="1"/>
    <col min="7685" max="7685" width="8.7109375" style="14" customWidth="1"/>
    <col min="7686" max="7686" width="10.7109375" style="14" customWidth="1"/>
    <col min="7687" max="7687" width="2.7109375" style="14" customWidth="1"/>
    <col min="7688" max="7690" width="9.7109375" style="14" customWidth="1"/>
    <col min="7691" max="7691" width="9.140625" style="14"/>
    <col min="7692" max="7692" width="13" style="14" customWidth="1"/>
    <col min="7693" max="7873" width="9.140625" style="14"/>
    <col min="7874" max="7874" width="7.140625" style="14" customWidth="1"/>
    <col min="7875" max="7875" width="55.28515625" style="14" customWidth="1"/>
    <col min="7876" max="7876" width="6.7109375" style="14" customWidth="1"/>
    <col min="7877" max="7877" width="8.7109375" style="14" customWidth="1"/>
    <col min="7878" max="7878" width="9.140625" style="14"/>
    <col min="7879" max="7879" width="11.28515625" style="14" bestFit="1" customWidth="1"/>
    <col min="7880" max="7937" width="9.140625" style="14"/>
    <col min="7938" max="7938" width="66.5703125" style="14" customWidth="1"/>
    <col min="7939" max="7939" width="6.7109375" style="14" customWidth="1"/>
    <col min="7940" max="7940" width="7.7109375" style="14" customWidth="1"/>
    <col min="7941" max="7941" width="8.7109375" style="14" customWidth="1"/>
    <col min="7942" max="7942" width="10.7109375" style="14" customWidth="1"/>
    <col min="7943" max="7943" width="2.7109375" style="14" customWidth="1"/>
    <col min="7944" max="7946" width="9.7109375" style="14" customWidth="1"/>
    <col min="7947" max="7947" width="9.140625" style="14"/>
    <col min="7948" max="7948" width="13" style="14" customWidth="1"/>
    <col min="7949" max="8129" width="9.140625" style="14"/>
    <col min="8130" max="8130" width="7.140625" style="14" customWidth="1"/>
    <col min="8131" max="8131" width="55.28515625" style="14" customWidth="1"/>
    <col min="8132" max="8132" width="6.7109375" style="14" customWidth="1"/>
    <col min="8133" max="8133" width="8.7109375" style="14" customWidth="1"/>
    <col min="8134" max="8134" width="9.140625" style="14"/>
    <col min="8135" max="8135" width="11.28515625" style="14" bestFit="1" customWidth="1"/>
    <col min="8136" max="8193" width="9.140625" style="14"/>
    <col min="8194" max="8194" width="66.5703125" style="14" customWidth="1"/>
    <col min="8195" max="8195" width="6.7109375" style="14" customWidth="1"/>
    <col min="8196" max="8196" width="7.7109375" style="14" customWidth="1"/>
    <col min="8197" max="8197" width="8.7109375" style="14" customWidth="1"/>
    <col min="8198" max="8198" width="10.7109375" style="14" customWidth="1"/>
    <col min="8199" max="8199" width="2.7109375" style="14" customWidth="1"/>
    <col min="8200" max="8202" width="9.7109375" style="14" customWidth="1"/>
    <col min="8203" max="8203" width="9.140625" style="14"/>
    <col min="8204" max="8204" width="13" style="14" customWidth="1"/>
    <col min="8205" max="8385" width="9.140625" style="14"/>
    <col min="8386" max="8386" width="7.140625" style="14" customWidth="1"/>
    <col min="8387" max="8387" width="55.28515625" style="14" customWidth="1"/>
    <col min="8388" max="8388" width="6.7109375" style="14" customWidth="1"/>
    <col min="8389" max="8389" width="8.7109375" style="14" customWidth="1"/>
    <col min="8390" max="8390" width="9.140625" style="14"/>
    <col min="8391" max="8391" width="11.28515625" style="14" bestFit="1" customWidth="1"/>
    <col min="8392" max="8449" width="9.140625" style="14"/>
    <col min="8450" max="8450" width="66.5703125" style="14" customWidth="1"/>
    <col min="8451" max="8451" width="6.7109375" style="14" customWidth="1"/>
    <col min="8452" max="8452" width="7.7109375" style="14" customWidth="1"/>
    <col min="8453" max="8453" width="8.7109375" style="14" customWidth="1"/>
    <col min="8454" max="8454" width="10.7109375" style="14" customWidth="1"/>
    <col min="8455" max="8455" width="2.7109375" style="14" customWidth="1"/>
    <col min="8456" max="8458" width="9.7109375" style="14" customWidth="1"/>
    <col min="8459" max="8459" width="9.140625" style="14"/>
    <col min="8460" max="8460" width="13" style="14" customWidth="1"/>
    <col min="8461" max="8641" width="9.140625" style="14"/>
    <col min="8642" max="8642" width="7.140625" style="14" customWidth="1"/>
    <col min="8643" max="8643" width="55.28515625" style="14" customWidth="1"/>
    <col min="8644" max="8644" width="6.7109375" style="14" customWidth="1"/>
    <col min="8645" max="8645" width="8.7109375" style="14" customWidth="1"/>
    <col min="8646" max="8646" width="9.140625" style="14"/>
    <col min="8647" max="8647" width="11.28515625" style="14" bestFit="1" customWidth="1"/>
    <col min="8648" max="8705" width="9.140625" style="14"/>
    <col min="8706" max="8706" width="66.5703125" style="14" customWidth="1"/>
    <col min="8707" max="8707" width="6.7109375" style="14" customWidth="1"/>
    <col min="8708" max="8708" width="7.7109375" style="14" customWidth="1"/>
    <col min="8709" max="8709" width="8.7109375" style="14" customWidth="1"/>
    <col min="8710" max="8710" width="10.7109375" style="14" customWidth="1"/>
    <col min="8711" max="8711" width="2.7109375" style="14" customWidth="1"/>
    <col min="8712" max="8714" width="9.7109375" style="14" customWidth="1"/>
    <col min="8715" max="8715" width="9.140625" style="14"/>
    <col min="8716" max="8716" width="13" style="14" customWidth="1"/>
    <col min="8717" max="8897" width="9.140625" style="14"/>
    <col min="8898" max="8898" width="7.140625" style="14" customWidth="1"/>
    <col min="8899" max="8899" width="55.28515625" style="14" customWidth="1"/>
    <col min="8900" max="8900" width="6.7109375" style="14" customWidth="1"/>
    <col min="8901" max="8901" width="8.7109375" style="14" customWidth="1"/>
    <col min="8902" max="8902" width="9.140625" style="14"/>
    <col min="8903" max="8903" width="11.28515625" style="14" bestFit="1" customWidth="1"/>
    <col min="8904" max="8961" width="9.140625" style="14"/>
    <col min="8962" max="8962" width="66.5703125" style="14" customWidth="1"/>
    <col min="8963" max="8963" width="6.7109375" style="14" customWidth="1"/>
    <col min="8964" max="8964" width="7.7109375" style="14" customWidth="1"/>
    <col min="8965" max="8965" width="8.7109375" style="14" customWidth="1"/>
    <col min="8966" max="8966" width="10.7109375" style="14" customWidth="1"/>
    <col min="8967" max="8967" width="2.7109375" style="14" customWidth="1"/>
    <col min="8968" max="8970" width="9.7109375" style="14" customWidth="1"/>
    <col min="8971" max="8971" width="9.140625" style="14"/>
    <col min="8972" max="8972" width="13" style="14" customWidth="1"/>
    <col min="8973" max="9153" width="9.140625" style="14"/>
    <col min="9154" max="9154" width="7.140625" style="14" customWidth="1"/>
    <col min="9155" max="9155" width="55.28515625" style="14" customWidth="1"/>
    <col min="9156" max="9156" width="6.7109375" style="14" customWidth="1"/>
    <col min="9157" max="9157" width="8.7109375" style="14" customWidth="1"/>
    <col min="9158" max="9158" width="9.140625" style="14"/>
    <col min="9159" max="9159" width="11.28515625" style="14" bestFit="1" customWidth="1"/>
    <col min="9160" max="9217" width="9.140625" style="14"/>
    <col min="9218" max="9218" width="66.5703125" style="14" customWidth="1"/>
    <col min="9219" max="9219" width="6.7109375" style="14" customWidth="1"/>
    <col min="9220" max="9220" width="7.7109375" style="14" customWidth="1"/>
    <col min="9221" max="9221" width="8.7109375" style="14" customWidth="1"/>
    <col min="9222" max="9222" width="10.7109375" style="14" customWidth="1"/>
    <col min="9223" max="9223" width="2.7109375" style="14" customWidth="1"/>
    <col min="9224" max="9226" width="9.7109375" style="14" customWidth="1"/>
    <col min="9227" max="9227" width="9.140625" style="14"/>
    <col min="9228" max="9228" width="13" style="14" customWidth="1"/>
    <col min="9229" max="9409" width="9.140625" style="14"/>
    <col min="9410" max="9410" width="7.140625" style="14" customWidth="1"/>
    <col min="9411" max="9411" width="55.28515625" style="14" customWidth="1"/>
    <col min="9412" max="9412" width="6.7109375" style="14" customWidth="1"/>
    <col min="9413" max="9413" width="8.7109375" style="14" customWidth="1"/>
    <col min="9414" max="9414" width="9.140625" style="14"/>
    <col min="9415" max="9415" width="11.28515625" style="14" bestFit="1" customWidth="1"/>
    <col min="9416" max="9473" width="9.140625" style="14"/>
    <col min="9474" max="9474" width="66.5703125" style="14" customWidth="1"/>
    <col min="9475" max="9475" width="6.7109375" style="14" customWidth="1"/>
    <col min="9476" max="9476" width="7.7109375" style="14" customWidth="1"/>
    <col min="9477" max="9477" width="8.7109375" style="14" customWidth="1"/>
    <col min="9478" max="9478" width="10.7109375" style="14" customWidth="1"/>
    <col min="9479" max="9479" width="2.7109375" style="14" customWidth="1"/>
    <col min="9480" max="9482" width="9.7109375" style="14" customWidth="1"/>
    <col min="9483" max="9483" width="9.140625" style="14"/>
    <col min="9484" max="9484" width="13" style="14" customWidth="1"/>
    <col min="9485" max="9665" width="9.140625" style="14"/>
    <col min="9666" max="9666" width="7.140625" style="14" customWidth="1"/>
    <col min="9667" max="9667" width="55.28515625" style="14" customWidth="1"/>
    <col min="9668" max="9668" width="6.7109375" style="14" customWidth="1"/>
    <col min="9669" max="9669" width="8.7109375" style="14" customWidth="1"/>
    <col min="9670" max="9670" width="9.140625" style="14"/>
    <col min="9671" max="9671" width="11.28515625" style="14" bestFit="1" customWidth="1"/>
    <col min="9672" max="9729" width="9.140625" style="14"/>
    <col min="9730" max="9730" width="66.5703125" style="14" customWidth="1"/>
    <col min="9731" max="9731" width="6.7109375" style="14" customWidth="1"/>
    <col min="9732" max="9732" width="7.7109375" style="14" customWidth="1"/>
    <col min="9733" max="9733" width="8.7109375" style="14" customWidth="1"/>
    <col min="9734" max="9734" width="10.7109375" style="14" customWidth="1"/>
    <col min="9735" max="9735" width="2.7109375" style="14" customWidth="1"/>
    <col min="9736" max="9738" width="9.7109375" style="14" customWidth="1"/>
    <col min="9739" max="9739" width="9.140625" style="14"/>
    <col min="9740" max="9740" width="13" style="14" customWidth="1"/>
    <col min="9741" max="9921" width="9.140625" style="14"/>
    <col min="9922" max="9922" width="7.140625" style="14" customWidth="1"/>
    <col min="9923" max="9923" width="55.28515625" style="14" customWidth="1"/>
    <col min="9924" max="9924" width="6.7109375" style="14" customWidth="1"/>
    <col min="9925" max="9925" width="8.7109375" style="14" customWidth="1"/>
    <col min="9926" max="9926" width="9.140625" style="14"/>
    <col min="9927" max="9927" width="11.28515625" style="14" bestFit="1" customWidth="1"/>
    <col min="9928" max="9985" width="9.140625" style="14"/>
    <col min="9986" max="9986" width="66.5703125" style="14" customWidth="1"/>
    <col min="9987" max="9987" width="6.7109375" style="14" customWidth="1"/>
    <col min="9988" max="9988" width="7.7109375" style="14" customWidth="1"/>
    <col min="9989" max="9989" width="8.7109375" style="14" customWidth="1"/>
    <col min="9990" max="9990" width="10.7109375" style="14" customWidth="1"/>
    <col min="9991" max="9991" width="2.7109375" style="14" customWidth="1"/>
    <col min="9992" max="9994" width="9.7109375" style="14" customWidth="1"/>
    <col min="9995" max="9995" width="9.140625" style="14"/>
    <col min="9996" max="9996" width="13" style="14" customWidth="1"/>
    <col min="9997" max="10177" width="9.140625" style="14"/>
    <col min="10178" max="10178" width="7.140625" style="14" customWidth="1"/>
    <col min="10179" max="10179" width="55.28515625" style="14" customWidth="1"/>
    <col min="10180" max="10180" width="6.7109375" style="14" customWidth="1"/>
    <col min="10181" max="10181" width="8.7109375" style="14" customWidth="1"/>
    <col min="10182" max="10182" width="9.140625" style="14"/>
    <col min="10183" max="10183" width="11.28515625" style="14" bestFit="1" customWidth="1"/>
    <col min="10184" max="10241" width="9.140625" style="14"/>
    <col min="10242" max="10242" width="66.5703125" style="14" customWidth="1"/>
    <col min="10243" max="10243" width="6.7109375" style="14" customWidth="1"/>
    <col min="10244" max="10244" width="7.7109375" style="14" customWidth="1"/>
    <col min="10245" max="10245" width="8.7109375" style="14" customWidth="1"/>
    <col min="10246" max="10246" width="10.7109375" style="14" customWidth="1"/>
    <col min="10247" max="10247" width="2.7109375" style="14" customWidth="1"/>
    <col min="10248" max="10250" width="9.7109375" style="14" customWidth="1"/>
    <col min="10251" max="10251" width="9.140625" style="14"/>
    <col min="10252" max="10252" width="13" style="14" customWidth="1"/>
    <col min="10253" max="10433" width="9.140625" style="14"/>
    <col min="10434" max="10434" width="7.140625" style="14" customWidth="1"/>
    <col min="10435" max="10435" width="55.28515625" style="14" customWidth="1"/>
    <col min="10436" max="10436" width="6.7109375" style="14" customWidth="1"/>
    <col min="10437" max="10437" width="8.7109375" style="14" customWidth="1"/>
    <col min="10438" max="10438" width="9.140625" style="14"/>
    <col min="10439" max="10439" width="11.28515625" style="14" bestFit="1" customWidth="1"/>
    <col min="10440" max="10497" width="9.140625" style="14"/>
    <col min="10498" max="10498" width="66.5703125" style="14" customWidth="1"/>
    <col min="10499" max="10499" width="6.7109375" style="14" customWidth="1"/>
    <col min="10500" max="10500" width="7.7109375" style="14" customWidth="1"/>
    <col min="10501" max="10501" width="8.7109375" style="14" customWidth="1"/>
    <col min="10502" max="10502" width="10.7109375" style="14" customWidth="1"/>
    <col min="10503" max="10503" width="2.7109375" style="14" customWidth="1"/>
    <col min="10504" max="10506" width="9.7109375" style="14" customWidth="1"/>
    <col min="10507" max="10507" width="9.140625" style="14"/>
    <col min="10508" max="10508" width="13" style="14" customWidth="1"/>
    <col min="10509" max="10689" width="9.140625" style="14"/>
    <col min="10690" max="10690" width="7.140625" style="14" customWidth="1"/>
    <col min="10691" max="10691" width="55.28515625" style="14" customWidth="1"/>
    <col min="10692" max="10692" width="6.7109375" style="14" customWidth="1"/>
    <col min="10693" max="10693" width="8.7109375" style="14" customWidth="1"/>
    <col min="10694" max="10694" width="9.140625" style="14"/>
    <col min="10695" max="10695" width="11.28515625" style="14" bestFit="1" customWidth="1"/>
    <col min="10696" max="10753" width="9.140625" style="14"/>
    <col min="10754" max="10754" width="66.5703125" style="14" customWidth="1"/>
    <col min="10755" max="10755" width="6.7109375" style="14" customWidth="1"/>
    <col min="10756" max="10756" width="7.7109375" style="14" customWidth="1"/>
    <col min="10757" max="10757" width="8.7109375" style="14" customWidth="1"/>
    <col min="10758" max="10758" width="10.7109375" style="14" customWidth="1"/>
    <col min="10759" max="10759" width="2.7109375" style="14" customWidth="1"/>
    <col min="10760" max="10762" width="9.7109375" style="14" customWidth="1"/>
    <col min="10763" max="10763" width="9.140625" style="14"/>
    <col min="10764" max="10764" width="13" style="14" customWidth="1"/>
    <col min="10765" max="10945" width="9.140625" style="14"/>
    <col min="10946" max="10946" width="7.140625" style="14" customWidth="1"/>
    <col min="10947" max="10947" width="55.28515625" style="14" customWidth="1"/>
    <col min="10948" max="10948" width="6.7109375" style="14" customWidth="1"/>
    <col min="10949" max="10949" width="8.7109375" style="14" customWidth="1"/>
    <col min="10950" max="10950" width="9.140625" style="14"/>
    <col min="10951" max="10951" width="11.28515625" style="14" bestFit="1" customWidth="1"/>
    <col min="10952" max="11009" width="9.140625" style="14"/>
    <col min="11010" max="11010" width="66.5703125" style="14" customWidth="1"/>
    <col min="11011" max="11011" width="6.7109375" style="14" customWidth="1"/>
    <col min="11012" max="11012" width="7.7109375" style="14" customWidth="1"/>
    <col min="11013" max="11013" width="8.7109375" style="14" customWidth="1"/>
    <col min="11014" max="11014" width="10.7109375" style="14" customWidth="1"/>
    <col min="11015" max="11015" width="2.7109375" style="14" customWidth="1"/>
    <col min="11016" max="11018" width="9.7109375" style="14" customWidth="1"/>
    <col min="11019" max="11019" width="9.140625" style="14"/>
    <col min="11020" max="11020" width="13" style="14" customWidth="1"/>
    <col min="11021" max="11201" width="9.140625" style="14"/>
    <col min="11202" max="11202" width="7.140625" style="14" customWidth="1"/>
    <col min="11203" max="11203" width="55.28515625" style="14" customWidth="1"/>
    <col min="11204" max="11204" width="6.7109375" style="14" customWidth="1"/>
    <col min="11205" max="11205" width="8.7109375" style="14" customWidth="1"/>
    <col min="11206" max="11206" width="9.140625" style="14"/>
    <col min="11207" max="11207" width="11.28515625" style="14" bestFit="1" customWidth="1"/>
    <col min="11208" max="11265" width="9.140625" style="14"/>
    <col min="11266" max="11266" width="66.5703125" style="14" customWidth="1"/>
    <col min="11267" max="11267" width="6.7109375" style="14" customWidth="1"/>
    <col min="11268" max="11268" width="7.7109375" style="14" customWidth="1"/>
    <col min="11269" max="11269" width="8.7109375" style="14" customWidth="1"/>
    <col min="11270" max="11270" width="10.7109375" style="14" customWidth="1"/>
    <col min="11271" max="11271" width="2.7109375" style="14" customWidth="1"/>
    <col min="11272" max="11274" width="9.7109375" style="14" customWidth="1"/>
    <col min="11275" max="11275" width="9.140625" style="14"/>
    <col min="11276" max="11276" width="13" style="14" customWidth="1"/>
    <col min="11277" max="11457" width="9.140625" style="14"/>
    <col min="11458" max="11458" width="7.140625" style="14" customWidth="1"/>
    <col min="11459" max="11459" width="55.28515625" style="14" customWidth="1"/>
    <col min="11460" max="11460" width="6.7109375" style="14" customWidth="1"/>
    <col min="11461" max="11461" width="8.7109375" style="14" customWidth="1"/>
    <col min="11462" max="11462" width="9.140625" style="14"/>
    <col min="11463" max="11463" width="11.28515625" style="14" bestFit="1" customWidth="1"/>
    <col min="11464" max="11521" width="9.140625" style="14"/>
    <col min="11522" max="11522" width="66.5703125" style="14" customWidth="1"/>
    <col min="11523" max="11523" width="6.7109375" style="14" customWidth="1"/>
    <col min="11524" max="11524" width="7.7109375" style="14" customWidth="1"/>
    <col min="11525" max="11525" width="8.7109375" style="14" customWidth="1"/>
    <col min="11526" max="11526" width="10.7109375" style="14" customWidth="1"/>
    <col min="11527" max="11527" width="2.7109375" style="14" customWidth="1"/>
    <col min="11528" max="11530" width="9.7109375" style="14" customWidth="1"/>
    <col min="11531" max="11531" width="9.140625" style="14"/>
    <col min="11532" max="11532" width="13" style="14" customWidth="1"/>
    <col min="11533" max="11713" width="9.140625" style="14"/>
    <col min="11714" max="11714" width="7.140625" style="14" customWidth="1"/>
    <col min="11715" max="11715" width="55.28515625" style="14" customWidth="1"/>
    <col min="11716" max="11716" width="6.7109375" style="14" customWidth="1"/>
    <col min="11717" max="11717" width="8.7109375" style="14" customWidth="1"/>
    <col min="11718" max="11718" width="9.140625" style="14"/>
    <col min="11719" max="11719" width="11.28515625" style="14" bestFit="1" customWidth="1"/>
    <col min="11720" max="11777" width="9.140625" style="14"/>
    <col min="11778" max="11778" width="66.5703125" style="14" customWidth="1"/>
    <col min="11779" max="11779" width="6.7109375" style="14" customWidth="1"/>
    <col min="11780" max="11780" width="7.7109375" style="14" customWidth="1"/>
    <col min="11781" max="11781" width="8.7109375" style="14" customWidth="1"/>
    <col min="11782" max="11782" width="10.7109375" style="14" customWidth="1"/>
    <col min="11783" max="11783" width="2.7109375" style="14" customWidth="1"/>
    <col min="11784" max="11786" width="9.7109375" style="14" customWidth="1"/>
    <col min="11787" max="11787" width="9.140625" style="14"/>
    <col min="11788" max="11788" width="13" style="14" customWidth="1"/>
    <col min="11789" max="11969" width="9.140625" style="14"/>
    <col min="11970" max="11970" width="7.140625" style="14" customWidth="1"/>
    <col min="11971" max="11971" width="55.28515625" style="14" customWidth="1"/>
    <col min="11972" max="11972" width="6.7109375" style="14" customWidth="1"/>
    <col min="11973" max="11973" width="8.7109375" style="14" customWidth="1"/>
    <col min="11974" max="11974" width="9.140625" style="14"/>
    <col min="11975" max="11975" width="11.28515625" style="14" bestFit="1" customWidth="1"/>
    <col min="11976" max="12033" width="9.140625" style="14"/>
    <col min="12034" max="12034" width="66.5703125" style="14" customWidth="1"/>
    <col min="12035" max="12035" width="6.7109375" style="14" customWidth="1"/>
    <col min="12036" max="12036" width="7.7109375" style="14" customWidth="1"/>
    <col min="12037" max="12037" width="8.7109375" style="14" customWidth="1"/>
    <col min="12038" max="12038" width="10.7109375" style="14" customWidth="1"/>
    <col min="12039" max="12039" width="2.7109375" style="14" customWidth="1"/>
    <col min="12040" max="12042" width="9.7109375" style="14" customWidth="1"/>
    <col min="12043" max="12043" width="9.140625" style="14"/>
    <col min="12044" max="12044" width="13" style="14" customWidth="1"/>
    <col min="12045" max="12225" width="9.140625" style="14"/>
    <col min="12226" max="12226" width="7.140625" style="14" customWidth="1"/>
    <col min="12227" max="12227" width="55.28515625" style="14" customWidth="1"/>
    <col min="12228" max="12228" width="6.7109375" style="14" customWidth="1"/>
    <col min="12229" max="12229" width="8.7109375" style="14" customWidth="1"/>
    <col min="12230" max="12230" width="9.140625" style="14"/>
    <col min="12231" max="12231" width="11.28515625" style="14" bestFit="1" customWidth="1"/>
    <col min="12232" max="12289" width="9.140625" style="14"/>
    <col min="12290" max="12290" width="66.5703125" style="14" customWidth="1"/>
    <col min="12291" max="12291" width="6.7109375" style="14" customWidth="1"/>
    <col min="12292" max="12292" width="7.7109375" style="14" customWidth="1"/>
    <col min="12293" max="12293" width="8.7109375" style="14" customWidth="1"/>
    <col min="12294" max="12294" width="10.7109375" style="14" customWidth="1"/>
    <col min="12295" max="12295" width="2.7109375" style="14" customWidth="1"/>
    <col min="12296" max="12298" width="9.7109375" style="14" customWidth="1"/>
    <col min="12299" max="12299" width="9.140625" style="14"/>
    <col min="12300" max="12300" width="13" style="14" customWidth="1"/>
    <col min="12301" max="12481" width="9.140625" style="14"/>
    <col min="12482" max="12482" width="7.140625" style="14" customWidth="1"/>
    <col min="12483" max="12483" width="55.28515625" style="14" customWidth="1"/>
    <col min="12484" max="12484" width="6.7109375" style="14" customWidth="1"/>
    <col min="12485" max="12485" width="8.7109375" style="14" customWidth="1"/>
    <col min="12486" max="12486" width="9.140625" style="14"/>
    <col min="12487" max="12487" width="11.28515625" style="14" bestFit="1" customWidth="1"/>
    <col min="12488" max="12545" width="9.140625" style="14"/>
    <col min="12546" max="12546" width="66.5703125" style="14" customWidth="1"/>
    <col min="12547" max="12547" width="6.7109375" style="14" customWidth="1"/>
    <col min="12548" max="12548" width="7.7109375" style="14" customWidth="1"/>
    <col min="12549" max="12549" width="8.7109375" style="14" customWidth="1"/>
    <col min="12550" max="12550" width="10.7109375" style="14" customWidth="1"/>
    <col min="12551" max="12551" width="2.7109375" style="14" customWidth="1"/>
    <col min="12552" max="12554" width="9.7109375" style="14" customWidth="1"/>
    <col min="12555" max="12555" width="9.140625" style="14"/>
    <col min="12556" max="12556" width="13" style="14" customWidth="1"/>
    <col min="12557" max="12737" width="9.140625" style="14"/>
    <col min="12738" max="12738" width="7.140625" style="14" customWidth="1"/>
    <col min="12739" max="12739" width="55.28515625" style="14" customWidth="1"/>
    <col min="12740" max="12740" width="6.7109375" style="14" customWidth="1"/>
    <col min="12741" max="12741" width="8.7109375" style="14" customWidth="1"/>
    <col min="12742" max="12742" width="9.140625" style="14"/>
    <col min="12743" max="12743" width="11.28515625" style="14" bestFit="1" customWidth="1"/>
    <col min="12744" max="12801" width="9.140625" style="14"/>
    <col min="12802" max="12802" width="66.5703125" style="14" customWidth="1"/>
    <col min="12803" max="12803" width="6.7109375" style="14" customWidth="1"/>
    <col min="12804" max="12804" width="7.7109375" style="14" customWidth="1"/>
    <col min="12805" max="12805" width="8.7109375" style="14" customWidth="1"/>
    <col min="12806" max="12806" width="10.7109375" style="14" customWidth="1"/>
    <col min="12807" max="12807" width="2.7109375" style="14" customWidth="1"/>
    <col min="12808" max="12810" width="9.7109375" style="14" customWidth="1"/>
    <col min="12811" max="12811" width="9.140625" style="14"/>
    <col min="12812" max="12812" width="13" style="14" customWidth="1"/>
    <col min="12813" max="12993" width="9.140625" style="14"/>
    <col min="12994" max="12994" width="7.140625" style="14" customWidth="1"/>
    <col min="12995" max="12995" width="55.28515625" style="14" customWidth="1"/>
    <col min="12996" max="12996" width="6.7109375" style="14" customWidth="1"/>
    <col min="12997" max="12997" width="8.7109375" style="14" customWidth="1"/>
    <col min="12998" max="12998" width="9.140625" style="14"/>
    <col min="12999" max="12999" width="11.28515625" style="14" bestFit="1" customWidth="1"/>
    <col min="13000" max="13057" width="9.140625" style="14"/>
    <col min="13058" max="13058" width="66.5703125" style="14" customWidth="1"/>
    <col min="13059" max="13059" width="6.7109375" style="14" customWidth="1"/>
    <col min="13060" max="13060" width="7.7109375" style="14" customWidth="1"/>
    <col min="13061" max="13061" width="8.7109375" style="14" customWidth="1"/>
    <col min="13062" max="13062" width="10.7109375" style="14" customWidth="1"/>
    <col min="13063" max="13063" width="2.7109375" style="14" customWidth="1"/>
    <col min="13064" max="13066" width="9.7109375" style="14" customWidth="1"/>
    <col min="13067" max="13067" width="9.140625" style="14"/>
    <col min="13068" max="13068" width="13" style="14" customWidth="1"/>
    <col min="13069" max="13249" width="9.140625" style="14"/>
    <col min="13250" max="13250" width="7.140625" style="14" customWidth="1"/>
    <col min="13251" max="13251" width="55.28515625" style="14" customWidth="1"/>
    <col min="13252" max="13252" width="6.7109375" style="14" customWidth="1"/>
    <col min="13253" max="13253" width="8.7109375" style="14" customWidth="1"/>
    <col min="13254" max="13254" width="9.140625" style="14"/>
    <col min="13255" max="13255" width="11.28515625" style="14" bestFit="1" customWidth="1"/>
    <col min="13256" max="13313" width="9.140625" style="14"/>
    <col min="13314" max="13314" width="66.5703125" style="14" customWidth="1"/>
    <col min="13315" max="13315" width="6.7109375" style="14" customWidth="1"/>
    <col min="13316" max="13316" width="7.7109375" style="14" customWidth="1"/>
    <col min="13317" max="13317" width="8.7109375" style="14" customWidth="1"/>
    <col min="13318" max="13318" width="10.7109375" style="14" customWidth="1"/>
    <col min="13319" max="13319" width="2.7109375" style="14" customWidth="1"/>
    <col min="13320" max="13322" width="9.7109375" style="14" customWidth="1"/>
    <col min="13323" max="13323" width="9.140625" style="14"/>
    <col min="13324" max="13324" width="13" style="14" customWidth="1"/>
    <col min="13325" max="13505" width="9.140625" style="14"/>
    <col min="13506" max="13506" width="7.140625" style="14" customWidth="1"/>
    <col min="13507" max="13507" width="55.28515625" style="14" customWidth="1"/>
    <col min="13508" max="13508" width="6.7109375" style="14" customWidth="1"/>
    <col min="13509" max="13509" width="8.7109375" style="14" customWidth="1"/>
    <col min="13510" max="13510" width="9.140625" style="14"/>
    <col min="13511" max="13511" width="11.28515625" style="14" bestFit="1" customWidth="1"/>
    <col min="13512" max="13569" width="9.140625" style="14"/>
    <col min="13570" max="13570" width="66.5703125" style="14" customWidth="1"/>
    <col min="13571" max="13571" width="6.7109375" style="14" customWidth="1"/>
    <col min="13572" max="13572" width="7.7109375" style="14" customWidth="1"/>
    <col min="13573" max="13573" width="8.7109375" style="14" customWidth="1"/>
    <col min="13574" max="13574" width="10.7109375" style="14" customWidth="1"/>
    <col min="13575" max="13575" width="2.7109375" style="14" customWidth="1"/>
    <col min="13576" max="13578" width="9.7109375" style="14" customWidth="1"/>
    <col min="13579" max="13579" width="9.140625" style="14"/>
    <col min="13580" max="13580" width="13" style="14" customWidth="1"/>
    <col min="13581" max="13761" width="9.140625" style="14"/>
    <col min="13762" max="13762" width="7.140625" style="14" customWidth="1"/>
    <col min="13763" max="13763" width="55.28515625" style="14" customWidth="1"/>
    <col min="13764" max="13764" width="6.7109375" style="14" customWidth="1"/>
    <col min="13765" max="13765" width="8.7109375" style="14" customWidth="1"/>
    <col min="13766" max="13766" width="9.140625" style="14"/>
    <col min="13767" max="13767" width="11.28515625" style="14" bestFit="1" customWidth="1"/>
    <col min="13768" max="13825" width="9.140625" style="14"/>
    <col min="13826" max="13826" width="66.5703125" style="14" customWidth="1"/>
    <col min="13827" max="13827" width="6.7109375" style="14" customWidth="1"/>
    <col min="13828" max="13828" width="7.7109375" style="14" customWidth="1"/>
    <col min="13829" max="13829" width="8.7109375" style="14" customWidth="1"/>
    <col min="13830" max="13830" width="10.7109375" style="14" customWidth="1"/>
    <col min="13831" max="13831" width="2.7109375" style="14" customWidth="1"/>
    <col min="13832" max="13834" width="9.7109375" style="14" customWidth="1"/>
    <col min="13835" max="13835" width="9.140625" style="14"/>
    <col min="13836" max="13836" width="13" style="14" customWidth="1"/>
    <col min="13837" max="14017" width="9.140625" style="14"/>
    <col min="14018" max="14018" width="7.140625" style="14" customWidth="1"/>
    <col min="14019" max="14019" width="55.28515625" style="14" customWidth="1"/>
    <col min="14020" max="14020" width="6.7109375" style="14" customWidth="1"/>
    <col min="14021" max="14021" width="8.7109375" style="14" customWidth="1"/>
    <col min="14022" max="14022" width="9.140625" style="14"/>
    <col min="14023" max="14023" width="11.28515625" style="14" bestFit="1" customWidth="1"/>
    <col min="14024" max="14081" width="9.140625" style="14"/>
    <col min="14082" max="14082" width="66.5703125" style="14" customWidth="1"/>
    <col min="14083" max="14083" width="6.7109375" style="14" customWidth="1"/>
    <col min="14084" max="14084" width="7.7109375" style="14" customWidth="1"/>
    <col min="14085" max="14085" width="8.7109375" style="14" customWidth="1"/>
    <col min="14086" max="14086" width="10.7109375" style="14" customWidth="1"/>
    <col min="14087" max="14087" width="2.7109375" style="14" customWidth="1"/>
    <col min="14088" max="14090" width="9.7109375" style="14" customWidth="1"/>
    <col min="14091" max="14091" width="9.140625" style="14"/>
    <col min="14092" max="14092" width="13" style="14" customWidth="1"/>
    <col min="14093" max="14273" width="9.140625" style="14"/>
    <col min="14274" max="14274" width="7.140625" style="14" customWidth="1"/>
    <col min="14275" max="14275" width="55.28515625" style="14" customWidth="1"/>
    <col min="14276" max="14276" width="6.7109375" style="14" customWidth="1"/>
    <col min="14277" max="14277" width="8.7109375" style="14" customWidth="1"/>
    <col min="14278" max="14278" width="9.140625" style="14"/>
    <col min="14279" max="14279" width="11.28515625" style="14" bestFit="1" customWidth="1"/>
    <col min="14280" max="14337" width="9.140625" style="14"/>
    <col min="14338" max="14338" width="66.5703125" style="14" customWidth="1"/>
    <col min="14339" max="14339" width="6.7109375" style="14" customWidth="1"/>
    <col min="14340" max="14340" width="7.7109375" style="14" customWidth="1"/>
    <col min="14341" max="14341" width="8.7109375" style="14" customWidth="1"/>
    <col min="14342" max="14342" width="10.7109375" style="14" customWidth="1"/>
    <col min="14343" max="14343" width="2.7109375" style="14" customWidth="1"/>
    <col min="14344" max="14346" width="9.7109375" style="14" customWidth="1"/>
    <col min="14347" max="14347" width="9.140625" style="14"/>
    <col min="14348" max="14348" width="13" style="14" customWidth="1"/>
    <col min="14349" max="14529" width="9.140625" style="14"/>
    <col min="14530" max="14530" width="7.140625" style="14" customWidth="1"/>
    <col min="14531" max="14531" width="55.28515625" style="14" customWidth="1"/>
    <col min="14532" max="14532" width="6.7109375" style="14" customWidth="1"/>
    <col min="14533" max="14533" width="8.7109375" style="14" customWidth="1"/>
    <col min="14534" max="14534" width="9.140625" style="14"/>
    <col min="14535" max="14535" width="11.28515625" style="14" bestFit="1" customWidth="1"/>
    <col min="14536" max="14593" width="9.140625" style="14"/>
    <col min="14594" max="14594" width="66.5703125" style="14" customWidth="1"/>
    <col min="14595" max="14595" width="6.7109375" style="14" customWidth="1"/>
    <col min="14596" max="14596" width="7.7109375" style="14" customWidth="1"/>
    <col min="14597" max="14597" width="8.7109375" style="14" customWidth="1"/>
    <col min="14598" max="14598" width="10.7109375" style="14" customWidth="1"/>
    <col min="14599" max="14599" width="2.7109375" style="14" customWidth="1"/>
    <col min="14600" max="14602" width="9.7109375" style="14" customWidth="1"/>
    <col min="14603" max="14603" width="9.140625" style="14"/>
    <col min="14604" max="14604" width="13" style="14" customWidth="1"/>
    <col min="14605" max="14785" width="9.140625" style="14"/>
    <col min="14786" max="14786" width="7.140625" style="14" customWidth="1"/>
    <col min="14787" max="14787" width="55.28515625" style="14" customWidth="1"/>
    <col min="14788" max="14788" width="6.7109375" style="14" customWidth="1"/>
    <col min="14789" max="14789" width="8.7109375" style="14" customWidth="1"/>
    <col min="14790" max="14790" width="9.140625" style="14"/>
    <col min="14791" max="14791" width="11.28515625" style="14" bestFit="1" customWidth="1"/>
    <col min="14792" max="14849" width="9.140625" style="14"/>
    <col min="14850" max="14850" width="66.5703125" style="14" customWidth="1"/>
    <col min="14851" max="14851" width="6.7109375" style="14" customWidth="1"/>
    <col min="14852" max="14852" width="7.7109375" style="14" customWidth="1"/>
    <col min="14853" max="14853" width="8.7109375" style="14" customWidth="1"/>
    <col min="14854" max="14854" width="10.7109375" style="14" customWidth="1"/>
    <col min="14855" max="14855" width="2.7109375" style="14" customWidth="1"/>
    <col min="14856" max="14858" width="9.7109375" style="14" customWidth="1"/>
    <col min="14859" max="14859" width="9.140625" style="14"/>
    <col min="14860" max="14860" width="13" style="14" customWidth="1"/>
    <col min="14861" max="15041" width="9.140625" style="14"/>
    <col min="15042" max="15042" width="7.140625" style="14" customWidth="1"/>
    <col min="15043" max="15043" width="55.28515625" style="14" customWidth="1"/>
    <col min="15044" max="15044" width="6.7109375" style="14" customWidth="1"/>
    <col min="15045" max="15045" width="8.7109375" style="14" customWidth="1"/>
    <col min="15046" max="15046" width="9.140625" style="14"/>
    <col min="15047" max="15047" width="11.28515625" style="14" bestFit="1" customWidth="1"/>
    <col min="15048" max="15105" width="9.140625" style="14"/>
    <col min="15106" max="15106" width="66.5703125" style="14" customWidth="1"/>
    <col min="15107" max="15107" width="6.7109375" style="14" customWidth="1"/>
    <col min="15108" max="15108" width="7.7109375" style="14" customWidth="1"/>
    <col min="15109" max="15109" width="8.7109375" style="14" customWidth="1"/>
    <col min="15110" max="15110" width="10.7109375" style="14" customWidth="1"/>
    <col min="15111" max="15111" width="2.7109375" style="14" customWidth="1"/>
    <col min="15112" max="15114" width="9.7109375" style="14" customWidth="1"/>
    <col min="15115" max="15115" width="9.140625" style="14"/>
    <col min="15116" max="15116" width="13" style="14" customWidth="1"/>
    <col min="15117" max="15297" width="9.140625" style="14"/>
    <col min="15298" max="15298" width="7.140625" style="14" customWidth="1"/>
    <col min="15299" max="15299" width="55.28515625" style="14" customWidth="1"/>
    <col min="15300" max="15300" width="6.7109375" style="14" customWidth="1"/>
    <col min="15301" max="15301" width="8.7109375" style="14" customWidth="1"/>
    <col min="15302" max="15302" width="9.140625" style="14"/>
    <col min="15303" max="15303" width="11.28515625" style="14" bestFit="1" customWidth="1"/>
    <col min="15304" max="15361" width="9.140625" style="14"/>
    <col min="15362" max="15362" width="66.5703125" style="14" customWidth="1"/>
    <col min="15363" max="15363" width="6.7109375" style="14" customWidth="1"/>
    <col min="15364" max="15364" width="7.7109375" style="14" customWidth="1"/>
    <col min="15365" max="15365" width="8.7109375" style="14" customWidth="1"/>
    <col min="15366" max="15366" width="10.7109375" style="14" customWidth="1"/>
    <col min="15367" max="15367" width="2.7109375" style="14" customWidth="1"/>
    <col min="15368" max="15370" width="9.7109375" style="14" customWidth="1"/>
    <col min="15371" max="15371" width="9.140625" style="14"/>
    <col min="15372" max="15372" width="13" style="14" customWidth="1"/>
    <col min="15373" max="15553" width="9.140625" style="14"/>
    <col min="15554" max="15554" width="7.140625" style="14" customWidth="1"/>
    <col min="15555" max="15555" width="55.28515625" style="14" customWidth="1"/>
    <col min="15556" max="15556" width="6.7109375" style="14" customWidth="1"/>
    <col min="15557" max="15557" width="8.7109375" style="14" customWidth="1"/>
    <col min="15558" max="15558" width="9.140625" style="14"/>
    <col min="15559" max="15559" width="11.28515625" style="14" bestFit="1" customWidth="1"/>
    <col min="15560" max="15617" width="9.140625" style="14"/>
    <col min="15618" max="15618" width="66.5703125" style="14" customWidth="1"/>
    <col min="15619" max="15619" width="6.7109375" style="14" customWidth="1"/>
    <col min="15620" max="15620" width="7.7109375" style="14" customWidth="1"/>
    <col min="15621" max="15621" width="8.7109375" style="14" customWidth="1"/>
    <col min="15622" max="15622" width="10.7109375" style="14" customWidth="1"/>
    <col min="15623" max="15623" width="2.7109375" style="14" customWidth="1"/>
    <col min="15624" max="15626" width="9.7109375" style="14" customWidth="1"/>
    <col min="15627" max="15627" width="9.140625" style="14"/>
    <col min="15628" max="15628" width="13" style="14" customWidth="1"/>
    <col min="15629" max="15809" width="9.140625" style="14"/>
    <col min="15810" max="15810" width="7.140625" style="14" customWidth="1"/>
    <col min="15811" max="15811" width="55.28515625" style="14" customWidth="1"/>
    <col min="15812" max="15812" width="6.7109375" style="14" customWidth="1"/>
    <col min="15813" max="15813" width="8.7109375" style="14" customWidth="1"/>
    <col min="15814" max="15814" width="9.140625" style="14"/>
    <col min="15815" max="15815" width="11.28515625" style="14" bestFit="1" customWidth="1"/>
    <col min="15816" max="15873" width="9.140625" style="14"/>
    <col min="15874" max="15874" width="66.5703125" style="14" customWidth="1"/>
    <col min="15875" max="15875" width="6.7109375" style="14" customWidth="1"/>
    <col min="15876" max="15876" width="7.7109375" style="14" customWidth="1"/>
    <col min="15877" max="15877" width="8.7109375" style="14" customWidth="1"/>
    <col min="15878" max="15878" width="10.7109375" style="14" customWidth="1"/>
    <col min="15879" max="15879" width="2.7109375" style="14" customWidth="1"/>
    <col min="15880" max="15882" width="9.7109375" style="14" customWidth="1"/>
    <col min="15883" max="15883" width="9.140625" style="14"/>
    <col min="15884" max="15884" width="13" style="14" customWidth="1"/>
    <col min="15885" max="16065" width="9.140625" style="14"/>
    <col min="16066" max="16066" width="7.140625" style="14" customWidth="1"/>
    <col min="16067" max="16067" width="55.28515625" style="14" customWidth="1"/>
    <col min="16068" max="16068" width="6.7109375" style="14" customWidth="1"/>
    <col min="16069" max="16069" width="8.7109375" style="14" customWidth="1"/>
    <col min="16070" max="16070" width="9.140625" style="14"/>
    <col min="16071" max="16071" width="11.28515625" style="14" bestFit="1" customWidth="1"/>
    <col min="16072" max="16129" width="9.140625" style="14"/>
    <col min="16130" max="16130" width="66.5703125" style="14" customWidth="1"/>
    <col min="16131" max="16131" width="6.7109375" style="14" customWidth="1"/>
    <col min="16132" max="16132" width="7.7109375" style="14" customWidth="1"/>
    <col min="16133" max="16133" width="8.7109375" style="14" customWidth="1"/>
    <col min="16134" max="16134" width="10.7109375" style="14" customWidth="1"/>
    <col min="16135" max="16135" width="2.7109375" style="14" customWidth="1"/>
    <col min="16136" max="16138" width="9.7109375" style="14" customWidth="1"/>
    <col min="16139" max="16139" width="9.140625" style="14"/>
    <col min="16140" max="16140" width="13" style="14" customWidth="1"/>
    <col min="16141" max="16321" width="9.140625" style="14"/>
    <col min="16322" max="16322" width="7.140625" style="14" customWidth="1"/>
    <col min="16323" max="16323" width="55.28515625" style="14" customWidth="1"/>
    <col min="16324" max="16324" width="6.7109375" style="14" customWidth="1"/>
    <col min="16325" max="16325" width="8.7109375" style="14" customWidth="1"/>
    <col min="16326" max="16326" width="9.140625" style="14"/>
    <col min="16327" max="16327" width="11.28515625" style="14" bestFit="1" customWidth="1"/>
    <col min="16328" max="16384" width="9.140625" style="14"/>
  </cols>
  <sheetData>
    <row r="1" spans="1:10" customFormat="1" ht="15.75" thickBot="1" x14ac:dyDescent="0.3">
      <c r="A1" s="27" t="s">
        <v>67</v>
      </c>
      <c r="B1" s="28" t="s">
        <v>4</v>
      </c>
      <c r="C1" s="29" t="s">
        <v>2</v>
      </c>
      <c r="D1" s="29" t="s">
        <v>5</v>
      </c>
      <c r="E1" s="29" t="s">
        <v>68</v>
      </c>
      <c r="F1" s="30"/>
      <c r="G1" s="30"/>
      <c r="H1" s="30"/>
      <c r="I1" s="30"/>
      <c r="J1" s="31"/>
    </row>
    <row r="2" spans="1:10" ht="24.95" customHeight="1" x14ac:dyDescent="0.2">
      <c r="A2" s="32"/>
      <c r="B2" s="33" t="s">
        <v>289</v>
      </c>
      <c r="C2" s="34"/>
      <c r="D2" s="35"/>
      <c r="E2" s="36" t="s">
        <v>6</v>
      </c>
      <c r="F2" s="36" t="s">
        <v>7</v>
      </c>
      <c r="G2" s="36"/>
      <c r="H2" s="36" t="s">
        <v>8</v>
      </c>
      <c r="I2" s="36" t="s">
        <v>9</v>
      </c>
      <c r="J2" s="37" t="s">
        <v>10</v>
      </c>
    </row>
    <row r="3" spans="1:10" s="15" customFormat="1" ht="13.5" customHeight="1" x14ac:dyDescent="0.25">
      <c r="A3" s="38" t="s">
        <v>122</v>
      </c>
      <c r="B3" s="39" t="s">
        <v>229</v>
      </c>
      <c r="C3" s="40"/>
      <c r="D3" s="40"/>
      <c r="E3" s="41" t="s">
        <v>121</v>
      </c>
      <c r="F3" s="41"/>
      <c r="G3" s="41"/>
      <c r="H3" s="41"/>
      <c r="I3" s="41"/>
      <c r="J3" s="41"/>
    </row>
    <row r="4" spans="1:10" s="20" customFormat="1" ht="12.75" x14ac:dyDescent="0.2">
      <c r="A4" s="42" t="s">
        <v>137</v>
      </c>
      <c r="B4" s="43" t="s">
        <v>230</v>
      </c>
      <c r="C4" s="44" t="s">
        <v>3</v>
      </c>
      <c r="D4" s="45">
        <v>1</v>
      </c>
      <c r="E4" s="46">
        <f>H4+I4</f>
        <v>0</v>
      </c>
      <c r="F4" s="46">
        <f>D4*E4</f>
        <v>0</v>
      </c>
      <c r="G4" s="47"/>
      <c r="H4" s="46"/>
      <c r="I4" s="46"/>
      <c r="J4" s="41">
        <f>D4*I4</f>
        <v>0</v>
      </c>
    </row>
    <row r="5" spans="1:10" s="21" customFormat="1" ht="55.5" customHeight="1" x14ac:dyDescent="0.25">
      <c r="A5" s="48"/>
      <c r="B5" s="43" t="s">
        <v>231</v>
      </c>
      <c r="C5" s="49"/>
      <c r="D5" s="50"/>
      <c r="E5" s="48"/>
      <c r="F5" s="48"/>
      <c r="G5" s="48"/>
      <c r="H5" s="48"/>
      <c r="I5" s="48"/>
      <c r="J5" s="48"/>
    </row>
    <row r="6" spans="1:10" s="22" customFormat="1" ht="15" customHeight="1" x14ac:dyDescent="0.25">
      <c r="A6" s="42" t="s">
        <v>138</v>
      </c>
      <c r="B6" s="51" t="s">
        <v>159</v>
      </c>
      <c r="C6" s="49" t="s">
        <v>3</v>
      </c>
      <c r="D6" s="50">
        <v>1</v>
      </c>
      <c r="E6" s="52">
        <f t="shared" ref="E6:E12" si="0">H6</f>
        <v>0</v>
      </c>
      <c r="F6" s="52">
        <f t="shared" ref="F6:F12" si="1">D6*E6</f>
        <v>0</v>
      </c>
      <c r="G6" s="53"/>
      <c r="H6" s="52"/>
      <c r="I6" s="52"/>
      <c r="J6" s="52">
        <f t="shared" ref="J6:J12" si="2">D6*I6</f>
        <v>0</v>
      </c>
    </row>
    <row r="7" spans="1:10" s="2" customFormat="1" ht="12.75" customHeight="1" x14ac:dyDescent="0.2">
      <c r="A7" s="54" t="s">
        <v>139</v>
      </c>
      <c r="B7" s="55" t="s">
        <v>234</v>
      </c>
      <c r="C7" s="56" t="s">
        <v>0</v>
      </c>
      <c r="D7" s="50">
        <v>3</v>
      </c>
      <c r="E7" s="57">
        <f>H7</f>
        <v>0</v>
      </c>
      <c r="F7" s="57">
        <f>D7*E7</f>
        <v>0</v>
      </c>
      <c r="G7" s="58"/>
      <c r="H7" s="57"/>
      <c r="I7" s="57"/>
      <c r="J7" s="57">
        <f>D7*I7</f>
        <v>0</v>
      </c>
    </row>
    <row r="8" spans="1:10" s="2" customFormat="1" ht="12.75" customHeight="1" x14ac:dyDescent="0.2">
      <c r="A8" s="54" t="s">
        <v>140</v>
      </c>
      <c r="B8" s="55" t="s">
        <v>123</v>
      </c>
      <c r="C8" s="56" t="s">
        <v>0</v>
      </c>
      <c r="D8" s="45">
        <v>11</v>
      </c>
      <c r="E8" s="57">
        <f t="shared" si="0"/>
        <v>0</v>
      </c>
      <c r="F8" s="57">
        <f t="shared" si="1"/>
        <v>0</v>
      </c>
      <c r="G8" s="58"/>
      <c r="H8" s="57"/>
      <c r="I8" s="57"/>
      <c r="J8" s="57">
        <f t="shared" si="2"/>
        <v>0</v>
      </c>
    </row>
    <row r="9" spans="1:10" s="2" customFormat="1" ht="12.75" customHeight="1" x14ac:dyDescent="0.2">
      <c r="A9" s="54" t="s">
        <v>141</v>
      </c>
      <c r="B9" s="55" t="s">
        <v>174</v>
      </c>
      <c r="C9" s="56" t="s">
        <v>0</v>
      </c>
      <c r="D9" s="45">
        <v>4</v>
      </c>
      <c r="E9" s="57">
        <f>H9</f>
        <v>0</v>
      </c>
      <c r="F9" s="57">
        <f>D9*E9</f>
        <v>0</v>
      </c>
      <c r="G9" s="58"/>
      <c r="H9" s="57"/>
      <c r="I9" s="57"/>
      <c r="J9" s="57">
        <f>D9*I9</f>
        <v>0</v>
      </c>
    </row>
    <row r="10" spans="1:10" s="2" customFormat="1" ht="12.75" customHeight="1" x14ac:dyDescent="0.2">
      <c r="A10" s="54" t="s">
        <v>142</v>
      </c>
      <c r="B10" s="55" t="s">
        <v>124</v>
      </c>
      <c r="C10" s="56" t="s">
        <v>0</v>
      </c>
      <c r="D10" s="45">
        <v>30</v>
      </c>
      <c r="E10" s="57">
        <f t="shared" si="0"/>
        <v>0</v>
      </c>
      <c r="F10" s="57">
        <f t="shared" si="1"/>
        <v>0</v>
      </c>
      <c r="G10" s="58"/>
      <c r="H10" s="57"/>
      <c r="I10" s="57"/>
      <c r="J10" s="57">
        <f t="shared" si="2"/>
        <v>0</v>
      </c>
    </row>
    <row r="11" spans="1:10" s="3" customFormat="1" ht="15" customHeight="1" x14ac:dyDescent="0.2">
      <c r="A11" s="54" t="s">
        <v>143</v>
      </c>
      <c r="B11" s="59" t="s">
        <v>125</v>
      </c>
      <c r="C11" s="60" t="s">
        <v>0</v>
      </c>
      <c r="D11" s="61">
        <v>6</v>
      </c>
      <c r="E11" s="62">
        <f t="shared" si="0"/>
        <v>0</v>
      </c>
      <c r="F11" s="62">
        <f t="shared" si="1"/>
        <v>0</v>
      </c>
      <c r="G11" s="63"/>
      <c r="H11" s="62"/>
      <c r="I11" s="62"/>
      <c r="J11" s="62">
        <f t="shared" si="2"/>
        <v>0</v>
      </c>
    </row>
    <row r="12" spans="1:10" s="3" customFormat="1" ht="15" customHeight="1" x14ac:dyDescent="0.2">
      <c r="A12" s="54" t="s">
        <v>144</v>
      </c>
      <c r="B12" s="59" t="s">
        <v>173</v>
      </c>
      <c r="C12" s="60" t="s">
        <v>0</v>
      </c>
      <c r="D12" s="61">
        <v>2</v>
      </c>
      <c r="E12" s="62">
        <f t="shared" si="0"/>
        <v>0</v>
      </c>
      <c r="F12" s="62">
        <f t="shared" si="1"/>
        <v>0</v>
      </c>
      <c r="G12" s="63"/>
      <c r="H12" s="62"/>
      <c r="I12" s="62"/>
      <c r="J12" s="62">
        <f t="shared" si="2"/>
        <v>0</v>
      </c>
    </row>
    <row r="13" spans="1:10" s="3" customFormat="1" ht="15.75" customHeight="1" x14ac:dyDescent="0.2">
      <c r="A13" s="54"/>
      <c r="B13" s="59" t="s">
        <v>176</v>
      </c>
      <c r="C13" s="60"/>
      <c r="D13" s="61"/>
      <c r="E13" s="62"/>
      <c r="F13" s="62"/>
      <c r="G13" s="63"/>
      <c r="H13" s="62"/>
      <c r="I13" s="62"/>
      <c r="J13" s="62"/>
    </row>
    <row r="14" spans="1:10" s="3" customFormat="1" ht="15" customHeight="1" x14ac:dyDescent="0.2">
      <c r="A14" s="54" t="s">
        <v>145</v>
      </c>
      <c r="B14" s="59" t="s">
        <v>177</v>
      </c>
      <c r="C14" s="60" t="s">
        <v>0</v>
      </c>
      <c r="D14" s="61">
        <v>2</v>
      </c>
      <c r="E14" s="62">
        <f>H14</f>
        <v>0</v>
      </c>
      <c r="F14" s="62">
        <f>D14*E14</f>
        <v>0</v>
      </c>
      <c r="G14" s="63"/>
      <c r="H14" s="62"/>
      <c r="I14" s="62"/>
      <c r="J14" s="62">
        <f>D14*I14</f>
        <v>0</v>
      </c>
    </row>
    <row r="15" spans="1:10" s="3" customFormat="1" ht="15.75" customHeight="1" x14ac:dyDescent="0.2">
      <c r="A15" s="54"/>
      <c r="B15" s="59" t="s">
        <v>178</v>
      </c>
      <c r="C15" s="60"/>
      <c r="D15" s="61"/>
      <c r="E15" s="62"/>
      <c r="F15" s="62"/>
      <c r="G15" s="63"/>
      <c r="H15" s="62"/>
      <c r="I15" s="62"/>
      <c r="J15" s="62"/>
    </row>
    <row r="16" spans="1:10" s="3" customFormat="1" ht="15" customHeight="1" x14ac:dyDescent="0.2">
      <c r="A16" s="54" t="s">
        <v>129</v>
      </c>
      <c r="B16" s="59" t="s">
        <v>236</v>
      </c>
      <c r="C16" s="60" t="s">
        <v>0</v>
      </c>
      <c r="D16" s="61">
        <v>3</v>
      </c>
      <c r="E16" s="62">
        <f>H16</f>
        <v>0</v>
      </c>
      <c r="F16" s="62">
        <f>D16*E16</f>
        <v>0</v>
      </c>
      <c r="G16" s="63"/>
      <c r="H16" s="62"/>
      <c r="I16" s="62"/>
      <c r="J16" s="62">
        <f>D16*I16</f>
        <v>0</v>
      </c>
    </row>
    <row r="17" spans="1:10" s="3" customFormat="1" ht="15.75" customHeight="1" x14ac:dyDescent="0.2">
      <c r="A17" s="54"/>
      <c r="B17" s="59" t="s">
        <v>237</v>
      </c>
      <c r="C17" s="60"/>
      <c r="D17" s="61"/>
      <c r="E17" s="62"/>
      <c r="F17" s="62"/>
      <c r="G17" s="63"/>
      <c r="H17" s="62"/>
      <c r="I17" s="62"/>
      <c r="J17" s="62"/>
    </row>
    <row r="18" spans="1:10" s="2" customFormat="1" ht="12.75" customHeight="1" x14ac:dyDescent="0.2">
      <c r="A18" s="54" t="s">
        <v>131</v>
      </c>
      <c r="B18" s="55" t="s">
        <v>166</v>
      </c>
      <c r="C18" s="56" t="s">
        <v>0</v>
      </c>
      <c r="D18" s="45">
        <v>2</v>
      </c>
      <c r="E18" s="57">
        <f>H18</f>
        <v>0</v>
      </c>
      <c r="F18" s="57">
        <f t="shared" ref="F18:F27" si="3">D18*E18</f>
        <v>0</v>
      </c>
      <c r="G18" s="58"/>
      <c r="H18" s="57"/>
      <c r="I18" s="57"/>
      <c r="J18" s="57">
        <f t="shared" ref="J18:J26" si="4">D18*I18</f>
        <v>0</v>
      </c>
    </row>
    <row r="19" spans="1:10" s="2" customFormat="1" ht="12.75" customHeight="1" x14ac:dyDescent="0.2">
      <c r="A19" s="54" t="s">
        <v>168</v>
      </c>
      <c r="B19" s="55" t="s">
        <v>235</v>
      </c>
      <c r="C19" s="56" t="s">
        <v>0</v>
      </c>
      <c r="D19" s="45">
        <v>1</v>
      </c>
      <c r="E19" s="57">
        <f>H19</f>
        <v>0</v>
      </c>
      <c r="F19" s="57">
        <f>D19*E19</f>
        <v>0</v>
      </c>
      <c r="G19" s="58"/>
      <c r="H19" s="57"/>
      <c r="I19" s="57"/>
      <c r="J19" s="57">
        <f>D19*I19</f>
        <v>0</v>
      </c>
    </row>
    <row r="20" spans="1:10" s="2" customFormat="1" ht="12.75" customHeight="1" x14ac:dyDescent="0.2">
      <c r="A20" s="54" t="s">
        <v>210</v>
      </c>
      <c r="B20" s="55" t="s">
        <v>175</v>
      </c>
      <c r="C20" s="56" t="s">
        <v>0</v>
      </c>
      <c r="D20" s="45">
        <v>2</v>
      </c>
      <c r="E20" s="57">
        <f>H20</f>
        <v>0</v>
      </c>
      <c r="F20" s="57">
        <f t="shared" si="3"/>
        <v>0</v>
      </c>
      <c r="G20" s="58"/>
      <c r="H20" s="57"/>
      <c r="I20" s="57"/>
      <c r="J20" s="57">
        <f t="shared" si="4"/>
        <v>0</v>
      </c>
    </row>
    <row r="21" spans="1:10" s="2" customFormat="1" ht="12.75" customHeight="1" x14ac:dyDescent="0.2">
      <c r="A21" s="42" t="s">
        <v>169</v>
      </c>
      <c r="B21" s="64" t="s">
        <v>160</v>
      </c>
      <c r="C21" s="44" t="s">
        <v>126</v>
      </c>
      <c r="D21" s="45">
        <v>1</v>
      </c>
      <c r="E21" s="46">
        <f>H21+I21</f>
        <v>0</v>
      </c>
      <c r="F21" s="46">
        <f t="shared" si="3"/>
        <v>0</v>
      </c>
      <c r="G21" s="65"/>
      <c r="H21" s="46"/>
      <c r="I21" s="46"/>
      <c r="J21" s="46">
        <f t="shared" si="4"/>
        <v>0</v>
      </c>
    </row>
    <row r="22" spans="1:10" s="2" customFormat="1" ht="12.75" customHeight="1" x14ac:dyDescent="0.2">
      <c r="A22" s="42" t="s">
        <v>170</v>
      </c>
      <c r="B22" s="64" t="s">
        <v>161</v>
      </c>
      <c r="C22" s="44" t="s">
        <v>126</v>
      </c>
      <c r="D22" s="45">
        <v>1</v>
      </c>
      <c r="E22" s="46">
        <f>H22+I22</f>
        <v>0</v>
      </c>
      <c r="F22" s="46">
        <f t="shared" si="3"/>
        <v>0</v>
      </c>
      <c r="G22" s="65"/>
      <c r="H22" s="46"/>
      <c r="I22" s="46"/>
      <c r="J22" s="46">
        <f t="shared" si="4"/>
        <v>0</v>
      </c>
    </row>
    <row r="23" spans="1:10" s="23" customFormat="1" ht="12.75" customHeight="1" x14ac:dyDescent="0.2">
      <c r="A23" s="54" t="s">
        <v>211</v>
      </c>
      <c r="B23" s="66" t="s">
        <v>180</v>
      </c>
      <c r="C23" s="67" t="s">
        <v>0</v>
      </c>
      <c r="D23" s="68">
        <v>61</v>
      </c>
      <c r="E23" s="69">
        <f>H23</f>
        <v>0</v>
      </c>
      <c r="F23" s="69">
        <f t="shared" si="3"/>
        <v>0</v>
      </c>
      <c r="G23" s="70"/>
      <c r="H23" s="71"/>
      <c r="I23" s="71"/>
      <c r="J23" s="69">
        <f t="shared" si="4"/>
        <v>0</v>
      </c>
    </row>
    <row r="24" spans="1:10" s="23" customFormat="1" ht="12.75" customHeight="1" x14ac:dyDescent="0.2">
      <c r="A24" s="54" t="s">
        <v>212</v>
      </c>
      <c r="B24" s="66" t="s">
        <v>181</v>
      </c>
      <c r="C24" s="67" t="s">
        <v>0</v>
      </c>
      <c r="D24" s="68">
        <v>56</v>
      </c>
      <c r="E24" s="69">
        <f>H24</f>
        <v>0</v>
      </c>
      <c r="F24" s="69">
        <f>D24*E24</f>
        <v>0</v>
      </c>
      <c r="G24" s="70"/>
      <c r="H24" s="71"/>
      <c r="I24" s="71"/>
      <c r="J24" s="69">
        <f>D24*I24</f>
        <v>0</v>
      </c>
    </row>
    <row r="25" spans="1:10" s="23" customFormat="1" ht="12.75" customHeight="1" x14ac:dyDescent="0.2">
      <c r="A25" s="54" t="s">
        <v>213</v>
      </c>
      <c r="B25" s="66" t="s">
        <v>238</v>
      </c>
      <c r="C25" s="67" t="s">
        <v>0</v>
      </c>
      <c r="D25" s="68">
        <v>9</v>
      </c>
      <c r="E25" s="69">
        <f>H25</f>
        <v>0</v>
      </c>
      <c r="F25" s="69">
        <f>D25*E25</f>
        <v>0</v>
      </c>
      <c r="G25" s="70"/>
      <c r="H25" s="71"/>
      <c r="I25" s="71"/>
      <c r="J25" s="69">
        <f>D25*I25</f>
        <v>0</v>
      </c>
    </row>
    <row r="26" spans="1:10" s="2" customFormat="1" ht="12.75" customHeight="1" x14ac:dyDescent="0.2">
      <c r="A26" s="54" t="s">
        <v>254</v>
      </c>
      <c r="B26" s="59" t="s">
        <v>127</v>
      </c>
      <c r="C26" s="44" t="s">
        <v>126</v>
      </c>
      <c r="D26" s="45">
        <v>1</v>
      </c>
      <c r="E26" s="57">
        <f>H26+I26</f>
        <v>0</v>
      </c>
      <c r="F26" s="57">
        <f t="shared" si="3"/>
        <v>0</v>
      </c>
      <c r="G26" s="58"/>
      <c r="H26" s="57"/>
      <c r="I26" s="57"/>
      <c r="J26" s="57">
        <f t="shared" si="4"/>
        <v>0</v>
      </c>
    </row>
    <row r="27" spans="1:10" s="2" customFormat="1" ht="12.75" customHeight="1" x14ac:dyDescent="0.25">
      <c r="A27" s="54" t="s">
        <v>291</v>
      </c>
      <c r="B27" s="72" t="s">
        <v>128</v>
      </c>
      <c r="C27" s="44" t="s">
        <v>126</v>
      </c>
      <c r="D27" s="45">
        <v>1</v>
      </c>
      <c r="E27" s="57">
        <f>H27+J27</f>
        <v>0</v>
      </c>
      <c r="F27" s="57">
        <f t="shared" si="3"/>
        <v>0</v>
      </c>
      <c r="G27" s="73"/>
      <c r="H27" s="74"/>
      <c r="I27" s="75"/>
      <c r="J27" s="57">
        <f>SUM(J6:J26)</f>
        <v>0</v>
      </c>
    </row>
    <row r="28" spans="1:10" s="15" customFormat="1" ht="13.5" customHeight="1" x14ac:dyDescent="0.25">
      <c r="A28" s="38" t="s">
        <v>130</v>
      </c>
      <c r="B28" s="39" t="s">
        <v>246</v>
      </c>
      <c r="C28" s="40"/>
      <c r="D28" s="40"/>
      <c r="E28" s="41" t="s">
        <v>121</v>
      </c>
      <c r="F28" s="41"/>
      <c r="G28" s="41"/>
      <c r="H28" s="41"/>
      <c r="I28" s="41"/>
      <c r="J28" s="41"/>
    </row>
    <row r="29" spans="1:10" s="2" customFormat="1" ht="12.75" customHeight="1" x14ac:dyDescent="0.2">
      <c r="A29" s="54" t="s">
        <v>146</v>
      </c>
      <c r="B29" s="55" t="s">
        <v>247</v>
      </c>
      <c r="C29" s="56" t="s">
        <v>0</v>
      </c>
      <c r="D29" s="45">
        <v>2</v>
      </c>
      <c r="E29" s="57">
        <f>H29</f>
        <v>0</v>
      </c>
      <c r="F29" s="57">
        <f>D29*E29</f>
        <v>0</v>
      </c>
      <c r="G29" s="58"/>
      <c r="H29" s="57"/>
      <c r="I29" s="57"/>
      <c r="J29" s="57">
        <f>D29*I29</f>
        <v>0</v>
      </c>
    </row>
    <row r="30" spans="1:10" s="23" customFormat="1" ht="12.75" customHeight="1" x14ac:dyDescent="0.2">
      <c r="A30" s="54" t="s">
        <v>147</v>
      </c>
      <c r="B30" s="66" t="s">
        <v>253</v>
      </c>
      <c r="C30" s="67" t="s">
        <v>0</v>
      </c>
      <c r="D30" s="68">
        <v>6</v>
      </c>
      <c r="E30" s="69">
        <f>H30</f>
        <v>0</v>
      </c>
      <c r="F30" s="69">
        <f>D30*E30</f>
        <v>0</v>
      </c>
      <c r="G30" s="70"/>
      <c r="H30" s="71"/>
      <c r="I30" s="71"/>
      <c r="J30" s="69">
        <f>D30*I30</f>
        <v>0</v>
      </c>
    </row>
    <row r="31" spans="1:10" s="2" customFormat="1" ht="12.75" customHeight="1" x14ac:dyDescent="0.25">
      <c r="A31" s="54" t="s">
        <v>148</v>
      </c>
      <c r="B31" s="72" t="s">
        <v>128</v>
      </c>
      <c r="C31" s="44" t="s">
        <v>126</v>
      </c>
      <c r="D31" s="45">
        <v>1</v>
      </c>
      <c r="E31" s="57">
        <f>H31+J31</f>
        <v>0</v>
      </c>
      <c r="F31" s="57">
        <f>D31*E31</f>
        <v>0</v>
      </c>
      <c r="G31" s="73"/>
      <c r="H31" s="74"/>
      <c r="I31" s="75"/>
      <c r="J31" s="57"/>
    </row>
    <row r="32" spans="1:10" s="16" customFormat="1" ht="13.5" customHeight="1" x14ac:dyDescent="0.25">
      <c r="A32" s="76" t="s">
        <v>248</v>
      </c>
      <c r="B32" s="39" t="s">
        <v>249</v>
      </c>
      <c r="C32" s="77"/>
      <c r="D32" s="78"/>
      <c r="E32" s="79"/>
      <c r="F32" s="80"/>
      <c r="G32" s="79"/>
      <c r="H32" s="79"/>
      <c r="I32" s="79"/>
      <c r="J32" s="79"/>
    </row>
    <row r="33" spans="1:10" s="17" customFormat="1" ht="12.75" customHeight="1" x14ac:dyDescent="0.2">
      <c r="A33" s="54" t="s">
        <v>255</v>
      </c>
      <c r="B33" s="81" t="s">
        <v>136</v>
      </c>
      <c r="C33" s="77" t="s">
        <v>0</v>
      </c>
      <c r="D33" s="82">
        <v>0</v>
      </c>
      <c r="E33" s="83">
        <f>H33+I33</f>
        <v>0</v>
      </c>
      <c r="F33" s="83">
        <f>D33*E33</f>
        <v>0</v>
      </c>
      <c r="G33" s="53"/>
      <c r="H33" s="83"/>
      <c r="I33" s="71"/>
      <c r="J33" s="83">
        <f>D33*I33</f>
        <v>0</v>
      </c>
    </row>
    <row r="34" spans="1:10" s="17" customFormat="1" ht="15.75" customHeight="1" x14ac:dyDescent="0.2">
      <c r="A34" s="54"/>
      <c r="B34" s="81" t="s">
        <v>70</v>
      </c>
      <c r="C34" s="77"/>
      <c r="D34" s="84"/>
      <c r="E34" s="83"/>
      <c r="F34" s="83"/>
      <c r="G34" s="53"/>
      <c r="H34" s="85"/>
      <c r="I34" s="71"/>
      <c r="J34" s="83"/>
    </row>
    <row r="35" spans="1:10" s="17" customFormat="1" ht="12.75" customHeight="1" x14ac:dyDescent="0.2">
      <c r="A35" s="54" t="s">
        <v>256</v>
      </c>
      <c r="B35" s="81" t="s">
        <v>89</v>
      </c>
      <c r="C35" s="77" t="s">
        <v>0</v>
      </c>
      <c r="D35" s="82">
        <v>0</v>
      </c>
      <c r="E35" s="83">
        <f>H35+I35</f>
        <v>0</v>
      </c>
      <c r="F35" s="83">
        <f>D35*E35</f>
        <v>0</v>
      </c>
      <c r="G35" s="53"/>
      <c r="H35" s="83"/>
      <c r="I35" s="71"/>
      <c r="J35" s="83">
        <f t="shared" ref="J35:J41" si="5">D35*I35</f>
        <v>0</v>
      </c>
    </row>
    <row r="36" spans="1:10" s="17" customFormat="1" ht="12.75" customHeight="1" x14ac:dyDescent="0.2">
      <c r="A36" s="54" t="s">
        <v>257</v>
      </c>
      <c r="B36" s="81" t="s">
        <v>91</v>
      </c>
      <c r="C36" s="77" t="s">
        <v>0</v>
      </c>
      <c r="D36" s="82">
        <v>0</v>
      </c>
      <c r="E36" s="83">
        <f>H36+I36</f>
        <v>0</v>
      </c>
      <c r="F36" s="83">
        <f>D36*E36</f>
        <v>0</v>
      </c>
      <c r="G36" s="53"/>
      <c r="H36" s="83"/>
      <c r="I36" s="71"/>
      <c r="J36" s="83">
        <f t="shared" si="5"/>
        <v>0</v>
      </c>
    </row>
    <row r="37" spans="1:10" s="17" customFormat="1" ht="12.75" customHeight="1" x14ac:dyDescent="0.2">
      <c r="A37" s="54" t="s">
        <v>258</v>
      </c>
      <c r="B37" s="81" t="s">
        <v>85</v>
      </c>
      <c r="C37" s="77" t="s">
        <v>0</v>
      </c>
      <c r="D37" s="82">
        <v>0</v>
      </c>
      <c r="E37" s="83">
        <f t="shared" ref="E37:E43" si="6">H37+I37</f>
        <v>0</v>
      </c>
      <c r="F37" s="83">
        <f t="shared" ref="F37:F43" si="7">D37*E37</f>
        <v>0</v>
      </c>
      <c r="G37" s="53"/>
      <c r="H37" s="83"/>
      <c r="I37" s="71"/>
      <c r="J37" s="83">
        <f t="shared" si="5"/>
        <v>0</v>
      </c>
    </row>
    <row r="38" spans="1:10" s="17" customFormat="1" ht="12.75" customHeight="1" x14ac:dyDescent="0.2">
      <c r="A38" s="54" t="s">
        <v>259</v>
      </c>
      <c r="B38" s="81" t="s">
        <v>93</v>
      </c>
      <c r="C38" s="77" t="s">
        <v>0</v>
      </c>
      <c r="D38" s="82">
        <v>0</v>
      </c>
      <c r="E38" s="83">
        <f t="shared" si="6"/>
        <v>0</v>
      </c>
      <c r="F38" s="83">
        <f t="shared" si="7"/>
        <v>0</v>
      </c>
      <c r="G38" s="53"/>
      <c r="H38" s="83"/>
      <c r="I38" s="71"/>
      <c r="J38" s="83">
        <f t="shared" si="5"/>
        <v>0</v>
      </c>
    </row>
    <row r="39" spans="1:10" s="17" customFormat="1" ht="12.75" customHeight="1" x14ac:dyDescent="0.2">
      <c r="A39" s="54" t="s">
        <v>260</v>
      </c>
      <c r="B39" s="81" t="s">
        <v>105</v>
      </c>
      <c r="C39" s="77" t="s">
        <v>0</v>
      </c>
      <c r="D39" s="82">
        <v>0</v>
      </c>
      <c r="E39" s="83">
        <f t="shared" si="6"/>
        <v>0</v>
      </c>
      <c r="F39" s="83">
        <f t="shared" si="7"/>
        <v>0</v>
      </c>
      <c r="G39" s="53"/>
      <c r="H39" s="83"/>
      <c r="I39" s="71"/>
      <c r="J39" s="83">
        <f t="shared" si="5"/>
        <v>0</v>
      </c>
    </row>
    <row r="40" spans="1:10" s="17" customFormat="1" ht="12.75" customHeight="1" x14ac:dyDescent="0.2">
      <c r="A40" s="54" t="s">
        <v>261</v>
      </c>
      <c r="B40" s="81" t="s">
        <v>77</v>
      </c>
      <c r="C40" s="77" t="s">
        <v>1</v>
      </c>
      <c r="D40" s="82">
        <v>0</v>
      </c>
      <c r="E40" s="83">
        <f t="shared" si="6"/>
        <v>0</v>
      </c>
      <c r="F40" s="83">
        <f t="shared" si="7"/>
        <v>0</v>
      </c>
      <c r="G40" s="53"/>
      <c r="H40" s="83"/>
      <c r="I40" s="71"/>
      <c r="J40" s="83">
        <f t="shared" si="5"/>
        <v>0</v>
      </c>
    </row>
    <row r="41" spans="1:10" s="17" customFormat="1" ht="12.75" customHeight="1" x14ac:dyDescent="0.2">
      <c r="A41" s="54" t="s">
        <v>262</v>
      </c>
      <c r="B41" s="81" t="s">
        <v>78</v>
      </c>
      <c r="C41" s="77" t="s">
        <v>1</v>
      </c>
      <c r="D41" s="82">
        <v>0</v>
      </c>
      <c r="E41" s="83">
        <f t="shared" si="6"/>
        <v>0</v>
      </c>
      <c r="F41" s="83">
        <f t="shared" si="7"/>
        <v>0</v>
      </c>
      <c r="G41" s="53"/>
      <c r="H41" s="83"/>
      <c r="I41" s="71"/>
      <c r="J41" s="83">
        <f t="shared" si="5"/>
        <v>0</v>
      </c>
    </row>
    <row r="42" spans="1:10" s="17" customFormat="1" ht="12.75" customHeight="1" x14ac:dyDescent="0.2">
      <c r="A42" s="54" t="s">
        <v>263</v>
      </c>
      <c r="B42" s="81" t="s">
        <v>81</v>
      </c>
      <c r="C42" s="77" t="s">
        <v>1</v>
      </c>
      <c r="D42" s="82">
        <v>0</v>
      </c>
      <c r="E42" s="83">
        <f t="shared" si="6"/>
        <v>0</v>
      </c>
      <c r="F42" s="83">
        <f t="shared" si="7"/>
        <v>0</v>
      </c>
      <c r="G42" s="53"/>
      <c r="H42" s="83"/>
      <c r="I42" s="71"/>
      <c r="J42" s="83">
        <f>D42*I42</f>
        <v>0</v>
      </c>
    </row>
    <row r="43" spans="1:10" s="17" customFormat="1" ht="12.75" customHeight="1" x14ac:dyDescent="0.2">
      <c r="A43" s="54" t="s">
        <v>264</v>
      </c>
      <c r="B43" s="81" t="s">
        <v>104</v>
      </c>
      <c r="C43" s="77" t="s">
        <v>1</v>
      </c>
      <c r="D43" s="82">
        <v>14</v>
      </c>
      <c r="E43" s="83">
        <f t="shared" si="6"/>
        <v>0</v>
      </c>
      <c r="F43" s="83">
        <f t="shared" si="7"/>
        <v>0</v>
      </c>
      <c r="G43" s="53"/>
      <c r="H43" s="83"/>
      <c r="I43" s="71"/>
      <c r="J43" s="83">
        <f>D43*I43</f>
        <v>0</v>
      </c>
    </row>
    <row r="44" spans="1:10" s="16" customFormat="1" ht="13.5" customHeight="1" x14ac:dyDescent="0.25">
      <c r="A44" s="76" t="s">
        <v>13</v>
      </c>
      <c r="B44" s="39" t="s">
        <v>11</v>
      </c>
      <c r="C44" s="77"/>
      <c r="D44" s="78"/>
      <c r="E44" s="79"/>
      <c r="F44" s="80"/>
      <c r="G44" s="79"/>
      <c r="H44" s="79"/>
      <c r="I44" s="79"/>
      <c r="J44" s="79"/>
    </row>
    <row r="45" spans="1:10" s="17" customFormat="1" ht="12.75" customHeight="1" x14ac:dyDescent="0.2">
      <c r="A45" s="54" t="s">
        <v>42</v>
      </c>
      <c r="B45" s="81" t="s">
        <v>239</v>
      </c>
      <c r="C45" s="77" t="s">
        <v>1</v>
      </c>
      <c r="D45" s="68">
        <v>4</v>
      </c>
      <c r="E45" s="83">
        <f>H45+I45</f>
        <v>0</v>
      </c>
      <c r="F45" s="83">
        <f>D45*E45</f>
        <v>0</v>
      </c>
      <c r="G45" s="53"/>
      <c r="H45" s="83"/>
      <c r="I45" s="71"/>
      <c r="J45" s="83">
        <f>D45*I45</f>
        <v>0</v>
      </c>
    </row>
    <row r="46" spans="1:10" s="17" customFormat="1" ht="12.75" customHeight="1" x14ac:dyDescent="0.2">
      <c r="A46" s="54" t="s">
        <v>54</v>
      </c>
      <c r="B46" s="81" t="s">
        <v>252</v>
      </c>
      <c r="C46" s="77" t="s">
        <v>1</v>
      </c>
      <c r="D46" s="68">
        <v>8</v>
      </c>
      <c r="E46" s="83">
        <f>H46+I46</f>
        <v>0</v>
      </c>
      <c r="F46" s="83">
        <f>D46*E46</f>
        <v>0</v>
      </c>
      <c r="G46" s="53"/>
      <c r="H46" s="83"/>
      <c r="I46" s="71"/>
      <c r="J46" s="83">
        <f>D46*I46</f>
        <v>0</v>
      </c>
    </row>
    <row r="47" spans="1:10" s="17" customFormat="1" ht="12.75" customHeight="1" x14ac:dyDescent="0.2">
      <c r="A47" s="54" t="s">
        <v>55</v>
      </c>
      <c r="B47" s="81" t="s">
        <v>251</v>
      </c>
      <c r="C47" s="77" t="s">
        <v>1</v>
      </c>
      <c r="D47" s="68">
        <v>140</v>
      </c>
      <c r="E47" s="83">
        <f>H47+I47</f>
        <v>0</v>
      </c>
      <c r="F47" s="83">
        <f>D47*E47</f>
        <v>0</v>
      </c>
      <c r="G47" s="53"/>
      <c r="H47" s="83"/>
      <c r="I47" s="71"/>
      <c r="J47" s="83">
        <f>D47*I47</f>
        <v>0</v>
      </c>
    </row>
    <row r="48" spans="1:10" s="17" customFormat="1" ht="12.75" customHeight="1" x14ac:dyDescent="0.2">
      <c r="A48" s="54" t="s">
        <v>43</v>
      </c>
      <c r="B48" s="81" t="s">
        <v>76</v>
      </c>
      <c r="C48" s="77" t="s">
        <v>1</v>
      </c>
      <c r="D48" s="68">
        <v>32</v>
      </c>
      <c r="E48" s="83">
        <f t="shared" ref="E48:E88" si="8">H48+I48</f>
        <v>0</v>
      </c>
      <c r="F48" s="83">
        <f t="shared" ref="F48:F88" si="9">D48*E48</f>
        <v>0</v>
      </c>
      <c r="G48" s="53"/>
      <c r="H48" s="83"/>
      <c r="I48" s="71"/>
      <c r="J48" s="83">
        <f>D48*I48</f>
        <v>0</v>
      </c>
    </row>
    <row r="49" spans="1:10" s="17" customFormat="1" ht="12.75" customHeight="1" x14ac:dyDescent="0.2">
      <c r="A49" s="54" t="s">
        <v>44</v>
      </c>
      <c r="B49" s="81" t="s">
        <v>77</v>
      </c>
      <c r="C49" s="77" t="s">
        <v>1</v>
      </c>
      <c r="D49" s="68">
        <v>105</v>
      </c>
      <c r="E49" s="83">
        <f t="shared" si="8"/>
        <v>0</v>
      </c>
      <c r="F49" s="83">
        <f t="shared" si="9"/>
        <v>0</v>
      </c>
      <c r="G49" s="53"/>
      <c r="H49" s="83"/>
      <c r="I49" s="71"/>
      <c r="J49" s="83">
        <f>D49*I49</f>
        <v>0</v>
      </c>
    </row>
    <row r="50" spans="1:10" s="17" customFormat="1" ht="12.75" customHeight="1" x14ac:dyDescent="0.2">
      <c r="A50" s="54" t="s">
        <v>45</v>
      </c>
      <c r="B50" s="81" t="s">
        <v>78</v>
      </c>
      <c r="C50" s="77" t="s">
        <v>1</v>
      </c>
      <c r="D50" s="68">
        <v>828</v>
      </c>
      <c r="E50" s="83">
        <f t="shared" si="8"/>
        <v>0</v>
      </c>
      <c r="F50" s="83">
        <f t="shared" si="9"/>
        <v>0</v>
      </c>
      <c r="G50" s="53"/>
      <c r="H50" s="83"/>
      <c r="I50" s="71"/>
      <c r="J50" s="83">
        <f>D48*I50</f>
        <v>0</v>
      </c>
    </row>
    <row r="51" spans="1:10" s="17" customFormat="1" ht="12.75" customHeight="1" x14ac:dyDescent="0.2">
      <c r="A51" s="54" t="s">
        <v>46</v>
      </c>
      <c r="B51" s="81" t="s">
        <v>135</v>
      </c>
      <c r="C51" s="77" t="s">
        <v>1</v>
      </c>
      <c r="D51" s="68">
        <v>25</v>
      </c>
      <c r="E51" s="83">
        <f t="shared" si="8"/>
        <v>0</v>
      </c>
      <c r="F51" s="83">
        <f t="shared" si="9"/>
        <v>0</v>
      </c>
      <c r="G51" s="53"/>
      <c r="H51" s="83"/>
      <c r="I51" s="71"/>
      <c r="J51" s="83">
        <f>D49*I51</f>
        <v>0</v>
      </c>
    </row>
    <row r="52" spans="1:10" s="17" customFormat="1" ht="12.75" customHeight="1" x14ac:dyDescent="0.2">
      <c r="A52" s="54" t="s">
        <v>47</v>
      </c>
      <c r="B52" s="81" t="s">
        <v>79</v>
      </c>
      <c r="C52" s="77" t="s">
        <v>1</v>
      </c>
      <c r="D52" s="68">
        <v>1450</v>
      </c>
      <c r="E52" s="83">
        <f t="shared" si="8"/>
        <v>0</v>
      </c>
      <c r="F52" s="83">
        <f t="shared" si="9"/>
        <v>0</v>
      </c>
      <c r="G52" s="53"/>
      <c r="H52" s="83"/>
      <c r="I52" s="71"/>
      <c r="J52" s="83">
        <f>D51*I52</f>
        <v>0</v>
      </c>
    </row>
    <row r="53" spans="1:10" s="17" customFormat="1" ht="12.75" customHeight="1" x14ac:dyDescent="0.2">
      <c r="A53" s="54" t="s">
        <v>48</v>
      </c>
      <c r="B53" s="81" t="s">
        <v>80</v>
      </c>
      <c r="C53" s="77" t="s">
        <v>1</v>
      </c>
      <c r="D53" s="68">
        <v>60</v>
      </c>
      <c r="E53" s="83">
        <f t="shared" si="8"/>
        <v>0</v>
      </c>
      <c r="F53" s="83">
        <f t="shared" si="9"/>
        <v>0</v>
      </c>
      <c r="G53" s="53"/>
      <c r="H53" s="83"/>
      <c r="I53" s="71"/>
      <c r="J53" s="83">
        <f t="shared" ref="J53:J90" si="10">D53*I53</f>
        <v>0</v>
      </c>
    </row>
    <row r="54" spans="1:10" s="17" customFormat="1" ht="12.75" customHeight="1" x14ac:dyDescent="0.2">
      <c r="A54" s="54" t="s">
        <v>14</v>
      </c>
      <c r="B54" s="81" t="s">
        <v>81</v>
      </c>
      <c r="C54" s="77" t="s">
        <v>1</v>
      </c>
      <c r="D54" s="68">
        <v>34</v>
      </c>
      <c r="E54" s="83">
        <f t="shared" si="8"/>
        <v>0</v>
      </c>
      <c r="F54" s="83">
        <f t="shared" si="9"/>
        <v>0</v>
      </c>
      <c r="G54" s="53"/>
      <c r="H54" s="83"/>
      <c r="I54" s="71"/>
      <c r="J54" s="83">
        <f t="shared" si="10"/>
        <v>0</v>
      </c>
    </row>
    <row r="55" spans="1:10" s="17" customFormat="1" ht="12.75" customHeight="1" x14ac:dyDescent="0.2">
      <c r="A55" s="54" t="s">
        <v>15</v>
      </c>
      <c r="B55" s="81" t="s">
        <v>82</v>
      </c>
      <c r="C55" s="77" t="s">
        <v>1</v>
      </c>
      <c r="D55" s="68">
        <v>50</v>
      </c>
      <c r="E55" s="83">
        <f t="shared" si="8"/>
        <v>0</v>
      </c>
      <c r="F55" s="83">
        <f t="shared" si="9"/>
        <v>0</v>
      </c>
      <c r="G55" s="53"/>
      <c r="H55" s="83"/>
      <c r="I55" s="71"/>
      <c r="J55" s="83">
        <f t="shared" si="10"/>
        <v>0</v>
      </c>
    </row>
    <row r="56" spans="1:10" s="17" customFormat="1" ht="12.75" customHeight="1" x14ac:dyDescent="0.2">
      <c r="A56" s="54" t="s">
        <v>16</v>
      </c>
      <c r="B56" s="81" t="s">
        <v>196</v>
      </c>
      <c r="C56" s="77" t="s">
        <v>1</v>
      </c>
      <c r="D56" s="68">
        <v>24</v>
      </c>
      <c r="E56" s="83">
        <f t="shared" si="8"/>
        <v>0</v>
      </c>
      <c r="F56" s="83">
        <f t="shared" si="9"/>
        <v>0</v>
      </c>
      <c r="G56" s="53"/>
      <c r="H56" s="83"/>
      <c r="I56" s="71"/>
      <c r="J56" s="83">
        <f t="shared" si="10"/>
        <v>0</v>
      </c>
    </row>
    <row r="57" spans="1:10" s="17" customFormat="1" ht="12.75" customHeight="1" x14ac:dyDescent="0.2">
      <c r="A57" s="54" t="s">
        <v>17</v>
      </c>
      <c r="B57" s="81" t="s">
        <v>195</v>
      </c>
      <c r="C57" s="77" t="s">
        <v>1</v>
      </c>
      <c r="D57" s="68">
        <v>560</v>
      </c>
      <c r="E57" s="83">
        <f t="shared" si="8"/>
        <v>0</v>
      </c>
      <c r="F57" s="83">
        <f t="shared" si="9"/>
        <v>0</v>
      </c>
      <c r="G57" s="53"/>
      <c r="H57" s="83"/>
      <c r="I57" s="71"/>
      <c r="J57" s="83">
        <f t="shared" si="10"/>
        <v>0</v>
      </c>
    </row>
    <row r="58" spans="1:10" s="17" customFormat="1" ht="12.75" customHeight="1" x14ac:dyDescent="0.2">
      <c r="A58" s="54" t="s">
        <v>114</v>
      </c>
      <c r="B58" s="81" t="s">
        <v>83</v>
      </c>
      <c r="C58" s="77" t="s">
        <v>0</v>
      </c>
      <c r="D58" s="68">
        <v>1</v>
      </c>
      <c r="E58" s="83">
        <f t="shared" si="8"/>
        <v>0</v>
      </c>
      <c r="F58" s="83">
        <f t="shared" si="9"/>
        <v>0</v>
      </c>
      <c r="G58" s="53"/>
      <c r="H58" s="83"/>
      <c r="I58" s="71"/>
      <c r="J58" s="83">
        <f t="shared" si="10"/>
        <v>0</v>
      </c>
    </row>
    <row r="59" spans="1:10" s="17" customFormat="1" ht="12.75" customHeight="1" x14ac:dyDescent="0.2">
      <c r="A59" s="54" t="s">
        <v>56</v>
      </c>
      <c r="B59" s="81" t="s">
        <v>84</v>
      </c>
      <c r="C59" s="77" t="s">
        <v>0</v>
      </c>
      <c r="D59" s="68">
        <v>38</v>
      </c>
      <c r="E59" s="83">
        <f t="shared" si="8"/>
        <v>0</v>
      </c>
      <c r="F59" s="83">
        <f t="shared" si="9"/>
        <v>0</v>
      </c>
      <c r="G59" s="53"/>
      <c r="H59" s="83"/>
      <c r="I59" s="71"/>
      <c r="J59" s="83">
        <f t="shared" si="10"/>
        <v>0</v>
      </c>
    </row>
    <row r="60" spans="1:10" s="17" customFormat="1" ht="12.75" customHeight="1" x14ac:dyDescent="0.2">
      <c r="A60" s="54" t="s">
        <v>18</v>
      </c>
      <c r="B60" s="81" t="s">
        <v>106</v>
      </c>
      <c r="C60" s="77" t="s">
        <v>0</v>
      </c>
      <c r="D60" s="68">
        <v>13</v>
      </c>
      <c r="E60" s="83">
        <f t="shared" si="8"/>
        <v>0</v>
      </c>
      <c r="F60" s="83">
        <f t="shared" si="9"/>
        <v>0</v>
      </c>
      <c r="G60" s="53"/>
      <c r="H60" s="83"/>
      <c r="I60" s="71"/>
      <c r="J60" s="83">
        <f t="shared" si="10"/>
        <v>0</v>
      </c>
    </row>
    <row r="61" spans="1:10" s="17" customFormat="1" ht="12.75" customHeight="1" x14ac:dyDescent="0.2">
      <c r="A61" s="54" t="s">
        <v>19</v>
      </c>
      <c r="B61" s="81" t="s">
        <v>107</v>
      </c>
      <c r="C61" s="77" t="s">
        <v>0</v>
      </c>
      <c r="D61" s="68">
        <v>12</v>
      </c>
      <c r="E61" s="83">
        <f t="shared" si="8"/>
        <v>0</v>
      </c>
      <c r="F61" s="83">
        <f t="shared" si="9"/>
        <v>0</v>
      </c>
      <c r="G61" s="53"/>
      <c r="H61" s="83"/>
      <c r="I61" s="71"/>
      <c r="J61" s="83">
        <f t="shared" si="10"/>
        <v>0</v>
      </c>
    </row>
    <row r="62" spans="1:10" s="17" customFormat="1" ht="12.75" customHeight="1" x14ac:dyDescent="0.2">
      <c r="A62" s="54" t="s">
        <v>20</v>
      </c>
      <c r="B62" s="81" t="s">
        <v>85</v>
      </c>
      <c r="C62" s="77" t="s">
        <v>0</v>
      </c>
      <c r="D62" s="68">
        <v>31</v>
      </c>
      <c r="E62" s="83">
        <f t="shared" si="8"/>
        <v>0</v>
      </c>
      <c r="F62" s="83">
        <f t="shared" si="9"/>
        <v>0</v>
      </c>
      <c r="G62" s="53"/>
      <c r="H62" s="83"/>
      <c r="I62" s="71"/>
      <c r="J62" s="83">
        <f t="shared" si="10"/>
        <v>0</v>
      </c>
    </row>
    <row r="63" spans="1:10" s="17" customFormat="1" ht="12.75" customHeight="1" x14ac:dyDescent="0.2">
      <c r="A63" s="54" t="s">
        <v>21</v>
      </c>
      <c r="B63" s="81" t="s">
        <v>86</v>
      </c>
      <c r="C63" s="77" t="s">
        <v>0</v>
      </c>
      <c r="D63" s="68">
        <v>11</v>
      </c>
      <c r="E63" s="83">
        <f t="shared" si="8"/>
        <v>0</v>
      </c>
      <c r="F63" s="83">
        <f t="shared" si="9"/>
        <v>0</v>
      </c>
      <c r="G63" s="53"/>
      <c r="H63" s="83"/>
      <c r="I63" s="71"/>
      <c r="J63" s="83">
        <f t="shared" si="10"/>
        <v>0</v>
      </c>
    </row>
    <row r="64" spans="1:10" s="17" customFormat="1" ht="12.75" customHeight="1" x14ac:dyDescent="0.2">
      <c r="A64" s="54" t="s">
        <v>22</v>
      </c>
      <c r="B64" s="81" t="s">
        <v>184</v>
      </c>
      <c r="C64" s="77" t="s">
        <v>0</v>
      </c>
      <c r="D64" s="68">
        <v>1</v>
      </c>
      <c r="E64" s="83">
        <f t="shared" si="8"/>
        <v>0</v>
      </c>
      <c r="F64" s="83">
        <f t="shared" si="9"/>
        <v>0</v>
      </c>
      <c r="G64" s="53"/>
      <c r="H64" s="83"/>
      <c r="I64" s="71"/>
      <c r="J64" s="83">
        <f t="shared" si="10"/>
        <v>0</v>
      </c>
    </row>
    <row r="65" spans="1:10" s="17" customFormat="1" ht="12.75" customHeight="1" x14ac:dyDescent="0.2">
      <c r="A65" s="54" t="s">
        <v>23</v>
      </c>
      <c r="B65" s="81" t="s">
        <v>87</v>
      </c>
      <c r="C65" s="77" t="s">
        <v>0</v>
      </c>
      <c r="D65" s="68">
        <v>3</v>
      </c>
      <c r="E65" s="83">
        <f t="shared" si="8"/>
        <v>0</v>
      </c>
      <c r="F65" s="83">
        <f t="shared" si="9"/>
        <v>0</v>
      </c>
      <c r="G65" s="53"/>
      <c r="H65" s="83"/>
      <c r="I65" s="71"/>
      <c r="J65" s="83">
        <f t="shared" si="10"/>
        <v>0</v>
      </c>
    </row>
    <row r="66" spans="1:10" s="17" customFormat="1" ht="12.75" customHeight="1" x14ac:dyDescent="0.2">
      <c r="A66" s="54" t="s">
        <v>24</v>
      </c>
      <c r="B66" s="81" t="s">
        <v>183</v>
      </c>
      <c r="C66" s="77" t="s">
        <v>0</v>
      </c>
      <c r="D66" s="68">
        <v>12</v>
      </c>
      <c r="E66" s="83">
        <f>H66+I66</f>
        <v>0</v>
      </c>
      <c r="F66" s="83">
        <f>D66*E66</f>
        <v>0</v>
      </c>
      <c r="G66" s="53"/>
      <c r="H66" s="83"/>
      <c r="I66" s="71"/>
      <c r="J66" s="83">
        <f>D66*I66</f>
        <v>0</v>
      </c>
    </row>
    <row r="67" spans="1:10" s="17" customFormat="1" ht="12.75" customHeight="1" x14ac:dyDescent="0.2">
      <c r="A67" s="54" t="s">
        <v>25</v>
      </c>
      <c r="B67" s="81" t="s">
        <v>88</v>
      </c>
      <c r="C67" s="77" t="s">
        <v>0</v>
      </c>
      <c r="D67" s="68">
        <v>2</v>
      </c>
      <c r="E67" s="83">
        <f t="shared" si="8"/>
        <v>0</v>
      </c>
      <c r="F67" s="83">
        <f t="shared" si="9"/>
        <v>0</v>
      </c>
      <c r="G67" s="53"/>
      <c r="H67" s="83"/>
      <c r="I67" s="71"/>
      <c r="J67" s="83">
        <f t="shared" si="10"/>
        <v>0</v>
      </c>
    </row>
    <row r="68" spans="1:10" s="17" customFormat="1" ht="12.75" customHeight="1" x14ac:dyDescent="0.2">
      <c r="A68" s="54" t="s">
        <v>57</v>
      </c>
      <c r="B68" s="81" t="s">
        <v>89</v>
      </c>
      <c r="C68" s="77" t="s">
        <v>0</v>
      </c>
      <c r="D68" s="68">
        <v>7</v>
      </c>
      <c r="E68" s="83">
        <f t="shared" si="8"/>
        <v>0</v>
      </c>
      <c r="F68" s="83">
        <f t="shared" si="9"/>
        <v>0</v>
      </c>
      <c r="G68" s="53"/>
      <c r="H68" s="83"/>
      <c r="I68" s="71"/>
      <c r="J68" s="83">
        <f t="shared" si="10"/>
        <v>0</v>
      </c>
    </row>
    <row r="69" spans="1:10" s="17" customFormat="1" ht="12.75" customHeight="1" x14ac:dyDescent="0.2">
      <c r="A69" s="54" t="s">
        <v>26</v>
      </c>
      <c r="B69" s="81" t="s">
        <v>90</v>
      </c>
      <c r="C69" s="77" t="s">
        <v>0</v>
      </c>
      <c r="D69" s="68">
        <v>4</v>
      </c>
      <c r="E69" s="83">
        <f t="shared" si="8"/>
        <v>0</v>
      </c>
      <c r="F69" s="83">
        <f t="shared" si="9"/>
        <v>0</v>
      </c>
      <c r="G69" s="53"/>
      <c r="H69" s="83"/>
      <c r="I69" s="71"/>
      <c r="J69" s="83">
        <f t="shared" si="10"/>
        <v>0</v>
      </c>
    </row>
    <row r="70" spans="1:10" s="17" customFormat="1" ht="12.75" customHeight="1" x14ac:dyDescent="0.2">
      <c r="A70" s="54" t="s">
        <v>27</v>
      </c>
      <c r="B70" s="81" t="s">
        <v>92</v>
      </c>
      <c r="C70" s="77" t="s">
        <v>0</v>
      </c>
      <c r="D70" s="68">
        <v>10</v>
      </c>
      <c r="E70" s="83">
        <f t="shared" si="8"/>
        <v>0</v>
      </c>
      <c r="F70" s="83">
        <f t="shared" si="9"/>
        <v>0</v>
      </c>
      <c r="G70" s="53"/>
      <c r="H70" s="83"/>
      <c r="I70" s="71"/>
      <c r="J70" s="83">
        <f t="shared" si="10"/>
        <v>0</v>
      </c>
    </row>
    <row r="71" spans="1:10" s="17" customFormat="1" ht="12.75" customHeight="1" x14ac:dyDescent="0.2">
      <c r="A71" s="54" t="s">
        <v>28</v>
      </c>
      <c r="B71" s="81" t="s">
        <v>206</v>
      </c>
      <c r="C71" s="77" t="s">
        <v>0</v>
      </c>
      <c r="D71" s="68">
        <v>34</v>
      </c>
      <c r="E71" s="83">
        <f>H71+I71</f>
        <v>0</v>
      </c>
      <c r="F71" s="83">
        <f>D71*E71</f>
        <v>0</v>
      </c>
      <c r="G71" s="53"/>
      <c r="H71" s="83"/>
      <c r="I71" s="71"/>
      <c r="J71" s="83">
        <f>D71*I71</f>
        <v>0</v>
      </c>
    </row>
    <row r="72" spans="1:10" s="17" customFormat="1" ht="12.75" customHeight="1" x14ac:dyDescent="0.2">
      <c r="A72" s="54" t="s">
        <v>29</v>
      </c>
      <c r="B72" s="81" t="s">
        <v>93</v>
      </c>
      <c r="C72" s="77" t="s">
        <v>0</v>
      </c>
      <c r="D72" s="68">
        <v>31</v>
      </c>
      <c r="E72" s="83">
        <f t="shared" si="8"/>
        <v>0</v>
      </c>
      <c r="F72" s="83">
        <f t="shared" si="9"/>
        <v>0</v>
      </c>
      <c r="G72" s="53"/>
      <c r="H72" s="83"/>
      <c r="I72" s="71"/>
      <c r="J72" s="83">
        <f t="shared" si="10"/>
        <v>0</v>
      </c>
    </row>
    <row r="73" spans="1:10" s="17" customFormat="1" ht="12.75" customHeight="1" x14ac:dyDescent="0.2">
      <c r="A73" s="54" t="s">
        <v>58</v>
      </c>
      <c r="B73" s="81" t="s">
        <v>108</v>
      </c>
      <c r="C73" s="77" t="s">
        <v>0</v>
      </c>
      <c r="D73" s="68">
        <v>6</v>
      </c>
      <c r="E73" s="83">
        <f t="shared" si="8"/>
        <v>0</v>
      </c>
      <c r="F73" s="83">
        <f t="shared" si="9"/>
        <v>0</v>
      </c>
      <c r="G73" s="53"/>
      <c r="H73" s="83"/>
      <c r="I73" s="71"/>
      <c r="J73" s="83">
        <f t="shared" si="10"/>
        <v>0</v>
      </c>
    </row>
    <row r="74" spans="1:10" s="17" customFormat="1" ht="12.75" customHeight="1" x14ac:dyDescent="0.2">
      <c r="A74" s="54" t="s">
        <v>59</v>
      </c>
      <c r="B74" s="81" t="s">
        <v>94</v>
      </c>
      <c r="C74" s="77" t="s">
        <v>0</v>
      </c>
      <c r="D74" s="68">
        <v>1</v>
      </c>
      <c r="E74" s="83">
        <f t="shared" si="8"/>
        <v>0</v>
      </c>
      <c r="F74" s="83">
        <f t="shared" si="9"/>
        <v>0</v>
      </c>
      <c r="G74" s="53"/>
      <c r="H74" s="83"/>
      <c r="I74" s="71"/>
      <c r="J74" s="83">
        <f t="shared" si="10"/>
        <v>0</v>
      </c>
    </row>
    <row r="75" spans="1:10" s="17" customFormat="1" ht="12.75" customHeight="1" x14ac:dyDescent="0.2">
      <c r="A75" s="54" t="s">
        <v>60</v>
      </c>
      <c r="B75" s="81" t="s">
        <v>185</v>
      </c>
      <c r="C75" s="77" t="s">
        <v>0</v>
      </c>
      <c r="D75" s="68">
        <v>10</v>
      </c>
      <c r="E75" s="83">
        <f t="shared" si="8"/>
        <v>0</v>
      </c>
      <c r="F75" s="83">
        <f t="shared" si="9"/>
        <v>0</v>
      </c>
      <c r="G75" s="53"/>
      <c r="H75" s="83"/>
      <c r="I75" s="71"/>
      <c r="J75" s="83">
        <f t="shared" si="10"/>
        <v>0</v>
      </c>
    </row>
    <row r="76" spans="1:10" s="17" customFormat="1" ht="12.75" customHeight="1" x14ac:dyDescent="0.2">
      <c r="A76" s="54" t="s">
        <v>61</v>
      </c>
      <c r="B76" s="81" t="s">
        <v>205</v>
      </c>
      <c r="C76" s="77" t="s">
        <v>0</v>
      </c>
      <c r="D76" s="68">
        <v>22</v>
      </c>
      <c r="E76" s="83">
        <f t="shared" si="8"/>
        <v>0</v>
      </c>
      <c r="F76" s="83">
        <f t="shared" si="9"/>
        <v>0</v>
      </c>
      <c r="G76" s="53"/>
      <c r="H76" s="83"/>
      <c r="I76" s="71"/>
      <c r="J76" s="83">
        <f t="shared" si="10"/>
        <v>0</v>
      </c>
    </row>
    <row r="77" spans="1:10" s="17" customFormat="1" ht="12.75" customHeight="1" x14ac:dyDescent="0.2">
      <c r="A77" s="54" t="s">
        <v>30</v>
      </c>
      <c r="B77" s="81" t="s">
        <v>228</v>
      </c>
      <c r="C77" s="77" t="s">
        <v>0</v>
      </c>
      <c r="D77" s="68">
        <v>3</v>
      </c>
      <c r="E77" s="83">
        <f t="shared" si="8"/>
        <v>0</v>
      </c>
      <c r="F77" s="83">
        <f t="shared" si="9"/>
        <v>0</v>
      </c>
      <c r="G77" s="53"/>
      <c r="H77" s="83"/>
      <c r="I77" s="71"/>
      <c r="J77" s="83">
        <f t="shared" si="10"/>
        <v>0</v>
      </c>
    </row>
    <row r="78" spans="1:10" s="17" customFormat="1" ht="12.75" customHeight="1" x14ac:dyDescent="0.2">
      <c r="A78" s="54" t="s">
        <v>31</v>
      </c>
      <c r="B78" s="81" t="s">
        <v>186</v>
      </c>
      <c r="C78" s="77" t="s">
        <v>0</v>
      </c>
      <c r="D78" s="68">
        <v>25</v>
      </c>
      <c r="E78" s="83">
        <f t="shared" si="8"/>
        <v>0</v>
      </c>
      <c r="F78" s="83">
        <f t="shared" si="9"/>
        <v>0</v>
      </c>
      <c r="G78" s="53"/>
      <c r="H78" s="83"/>
      <c r="I78" s="71"/>
      <c r="J78" s="83">
        <f t="shared" si="10"/>
        <v>0</v>
      </c>
    </row>
    <row r="79" spans="1:10" s="17" customFormat="1" ht="12.75" customHeight="1" x14ac:dyDescent="0.2">
      <c r="A79" s="54" t="s">
        <v>32</v>
      </c>
      <c r="B79" s="81" t="s">
        <v>222</v>
      </c>
      <c r="C79" s="77" t="s">
        <v>0</v>
      </c>
      <c r="D79" s="68">
        <v>5</v>
      </c>
      <c r="E79" s="83">
        <f>H79+I79</f>
        <v>0</v>
      </c>
      <c r="F79" s="83">
        <f>D79*E79</f>
        <v>0</v>
      </c>
      <c r="G79" s="53"/>
      <c r="H79" s="83"/>
      <c r="I79" s="71"/>
      <c r="J79" s="83">
        <f>D79*I79</f>
        <v>0</v>
      </c>
    </row>
    <row r="80" spans="1:10" s="24" customFormat="1" ht="18" customHeight="1" x14ac:dyDescent="0.25">
      <c r="A80" s="86" t="s">
        <v>33</v>
      </c>
      <c r="B80" s="87" t="s">
        <v>187</v>
      </c>
      <c r="C80" s="77" t="s">
        <v>0</v>
      </c>
      <c r="D80" s="68">
        <v>8</v>
      </c>
      <c r="E80" s="88">
        <f t="shared" si="8"/>
        <v>0</v>
      </c>
      <c r="F80" s="88">
        <f t="shared" si="9"/>
        <v>0</v>
      </c>
      <c r="G80" s="53"/>
      <c r="H80" s="88"/>
      <c r="I80" s="71"/>
      <c r="J80" s="88">
        <f t="shared" si="10"/>
        <v>0</v>
      </c>
    </row>
    <row r="81" spans="1:10" s="24" customFormat="1" ht="18" customHeight="1" x14ac:dyDescent="0.25">
      <c r="A81" s="86" t="s">
        <v>51</v>
      </c>
      <c r="B81" s="87" t="s">
        <v>188</v>
      </c>
      <c r="C81" s="77" t="s">
        <v>0</v>
      </c>
      <c r="D81" s="68">
        <v>4</v>
      </c>
      <c r="E81" s="88">
        <f t="shared" si="8"/>
        <v>0</v>
      </c>
      <c r="F81" s="88">
        <f t="shared" si="9"/>
        <v>0</v>
      </c>
      <c r="G81" s="53"/>
      <c r="H81" s="88"/>
      <c r="I81" s="71"/>
      <c r="J81" s="88">
        <f t="shared" si="10"/>
        <v>0</v>
      </c>
    </row>
    <row r="82" spans="1:10" s="24" customFormat="1" ht="27" customHeight="1" x14ac:dyDescent="0.25">
      <c r="A82" s="86" t="s">
        <v>52</v>
      </c>
      <c r="B82" s="87" t="s">
        <v>189</v>
      </c>
      <c r="C82" s="77" t="s">
        <v>0</v>
      </c>
      <c r="D82" s="68">
        <v>4</v>
      </c>
      <c r="E82" s="88">
        <f t="shared" si="8"/>
        <v>0</v>
      </c>
      <c r="F82" s="88">
        <f t="shared" si="9"/>
        <v>0</v>
      </c>
      <c r="G82" s="53"/>
      <c r="H82" s="88"/>
      <c r="I82" s="71"/>
      <c r="J82" s="88">
        <f t="shared" si="10"/>
        <v>0</v>
      </c>
    </row>
    <row r="83" spans="1:10" s="24" customFormat="1" ht="27" customHeight="1" x14ac:dyDescent="0.25">
      <c r="A83" s="86" t="s">
        <v>34</v>
      </c>
      <c r="B83" s="87" t="s">
        <v>226</v>
      </c>
      <c r="C83" s="77" t="s">
        <v>0</v>
      </c>
      <c r="D83" s="68">
        <v>1</v>
      </c>
      <c r="E83" s="88">
        <f>H83+I83</f>
        <v>0</v>
      </c>
      <c r="F83" s="88">
        <f>D83*E83</f>
        <v>0</v>
      </c>
      <c r="G83" s="53"/>
      <c r="H83" s="88"/>
      <c r="I83" s="71"/>
      <c r="J83" s="88">
        <f>D83*I83</f>
        <v>0</v>
      </c>
    </row>
    <row r="84" spans="1:10" s="24" customFormat="1" ht="18" customHeight="1" x14ac:dyDescent="0.25">
      <c r="A84" s="86" t="s">
        <v>35</v>
      </c>
      <c r="B84" s="87" t="s">
        <v>227</v>
      </c>
      <c r="C84" s="77" t="s">
        <v>0</v>
      </c>
      <c r="D84" s="68">
        <v>1</v>
      </c>
      <c r="E84" s="88">
        <f>H84+I84</f>
        <v>0</v>
      </c>
      <c r="F84" s="88">
        <f>D84*E84</f>
        <v>0</v>
      </c>
      <c r="G84" s="53"/>
      <c r="H84" s="88"/>
      <c r="I84" s="71"/>
      <c r="J84" s="88">
        <f>D84*I84</f>
        <v>0</v>
      </c>
    </row>
    <row r="85" spans="1:10" s="24" customFormat="1" ht="18" customHeight="1" x14ac:dyDescent="0.25">
      <c r="A85" s="86" t="s">
        <v>149</v>
      </c>
      <c r="B85" s="87" t="s">
        <v>208</v>
      </c>
      <c r="C85" s="77" t="s">
        <v>0</v>
      </c>
      <c r="D85" s="68">
        <v>6</v>
      </c>
      <c r="E85" s="88">
        <f t="shared" si="8"/>
        <v>0</v>
      </c>
      <c r="F85" s="88">
        <f t="shared" si="9"/>
        <v>0</v>
      </c>
      <c r="G85" s="53"/>
      <c r="H85" s="88"/>
      <c r="I85" s="71"/>
      <c r="J85" s="88">
        <f t="shared" si="10"/>
        <v>0</v>
      </c>
    </row>
    <row r="86" spans="1:10" s="17" customFormat="1" ht="12.75" customHeight="1" x14ac:dyDescent="0.2">
      <c r="A86" s="54" t="s">
        <v>36</v>
      </c>
      <c r="B86" s="81" t="s">
        <v>112</v>
      </c>
      <c r="C86" s="77" t="s">
        <v>0</v>
      </c>
      <c r="D86" s="68">
        <v>1</v>
      </c>
      <c r="E86" s="83">
        <f t="shared" si="8"/>
        <v>0</v>
      </c>
      <c r="F86" s="83">
        <f t="shared" si="9"/>
        <v>0</v>
      </c>
      <c r="G86" s="53"/>
      <c r="H86" s="83"/>
      <c r="I86" s="71"/>
      <c r="J86" s="83">
        <f t="shared" si="10"/>
        <v>0</v>
      </c>
    </row>
    <row r="87" spans="1:10" s="17" customFormat="1" ht="12.75" customHeight="1" x14ac:dyDescent="0.2">
      <c r="A87" s="54" t="s">
        <v>37</v>
      </c>
      <c r="B87" s="81" t="s">
        <v>95</v>
      </c>
      <c r="C87" s="77" t="s">
        <v>0</v>
      </c>
      <c r="D87" s="68">
        <v>23</v>
      </c>
      <c r="E87" s="83">
        <f t="shared" si="8"/>
        <v>0</v>
      </c>
      <c r="F87" s="83">
        <f t="shared" si="9"/>
        <v>0</v>
      </c>
      <c r="G87" s="53"/>
      <c r="H87" s="83"/>
      <c r="I87" s="71"/>
      <c r="J87" s="83"/>
    </row>
    <row r="88" spans="1:10" s="17" customFormat="1" ht="12.75" customHeight="1" x14ac:dyDescent="0.2">
      <c r="A88" s="54" t="s">
        <v>38</v>
      </c>
      <c r="B88" s="81" t="s">
        <v>243</v>
      </c>
      <c r="C88" s="77" t="s">
        <v>0</v>
      </c>
      <c r="D88" s="68">
        <v>1</v>
      </c>
      <c r="E88" s="83">
        <f t="shared" si="8"/>
        <v>0</v>
      </c>
      <c r="F88" s="83">
        <f t="shared" si="9"/>
        <v>0</v>
      </c>
      <c r="G88" s="53"/>
      <c r="H88" s="83"/>
      <c r="I88" s="71"/>
      <c r="J88" s="83">
        <f t="shared" si="10"/>
        <v>0</v>
      </c>
    </row>
    <row r="89" spans="1:10" s="17" customFormat="1" ht="24.75" customHeight="1" x14ac:dyDescent="0.2">
      <c r="A89" s="54"/>
      <c r="B89" s="81" t="s">
        <v>241</v>
      </c>
      <c r="C89" s="77"/>
      <c r="D89" s="68"/>
      <c r="E89" s="83"/>
      <c r="F89" s="83"/>
      <c r="G89" s="53"/>
      <c r="H89" s="83"/>
      <c r="I89" s="71"/>
      <c r="J89" s="83"/>
    </row>
    <row r="90" spans="1:10" s="17" customFormat="1" ht="12.75" customHeight="1" x14ac:dyDescent="0.2">
      <c r="A90" s="54" t="s">
        <v>62</v>
      </c>
      <c r="B90" s="81" t="s">
        <v>242</v>
      </c>
      <c r="C90" s="77" t="s">
        <v>0</v>
      </c>
      <c r="D90" s="68">
        <v>1</v>
      </c>
      <c r="E90" s="83">
        <f>H90+I90</f>
        <v>0</v>
      </c>
      <c r="F90" s="83">
        <f>D90*E90</f>
        <v>0</v>
      </c>
      <c r="G90" s="53"/>
      <c r="H90" s="83"/>
      <c r="I90" s="71"/>
      <c r="J90" s="83">
        <f t="shared" si="10"/>
        <v>0</v>
      </c>
    </row>
    <row r="91" spans="1:10" s="17" customFormat="1" ht="21" customHeight="1" x14ac:dyDescent="0.2">
      <c r="A91" s="54"/>
      <c r="B91" s="81" t="s">
        <v>241</v>
      </c>
      <c r="C91" s="77"/>
      <c r="D91" s="68"/>
      <c r="E91" s="83"/>
      <c r="F91" s="83"/>
      <c r="G91" s="53"/>
      <c r="H91" s="83"/>
      <c r="I91" s="71"/>
      <c r="J91" s="83"/>
    </row>
    <row r="92" spans="1:10" s="17" customFormat="1" ht="12.75" customHeight="1" x14ac:dyDescent="0.2">
      <c r="A92" s="54" t="s">
        <v>63</v>
      </c>
      <c r="B92" s="81" t="s">
        <v>163</v>
      </c>
      <c r="C92" s="77" t="s">
        <v>0</v>
      </c>
      <c r="D92" s="68">
        <v>1</v>
      </c>
      <c r="E92" s="83">
        <f>H92+I92</f>
        <v>0</v>
      </c>
      <c r="F92" s="83">
        <f>D92*E92</f>
        <v>0</v>
      </c>
      <c r="G92" s="53"/>
      <c r="H92" s="83"/>
      <c r="I92" s="71"/>
      <c r="J92" s="83">
        <f>D92*I92</f>
        <v>0</v>
      </c>
    </row>
    <row r="93" spans="1:10" s="17" customFormat="1" ht="24.75" customHeight="1" x14ac:dyDescent="0.2">
      <c r="A93" s="54"/>
      <c r="B93" s="81" t="s">
        <v>164</v>
      </c>
      <c r="C93" s="77"/>
      <c r="D93" s="68"/>
      <c r="E93" s="83"/>
      <c r="F93" s="83"/>
      <c r="G93" s="53"/>
      <c r="H93" s="83"/>
      <c r="I93" s="71"/>
      <c r="J93" s="83"/>
    </row>
    <row r="94" spans="1:10" s="17" customFormat="1" ht="12.75" customHeight="1" x14ac:dyDescent="0.2">
      <c r="A94" s="54" t="s">
        <v>39</v>
      </c>
      <c r="B94" s="81" t="s">
        <v>136</v>
      </c>
      <c r="C94" s="77" t="s">
        <v>0</v>
      </c>
      <c r="D94" s="68">
        <v>23</v>
      </c>
      <c r="E94" s="83">
        <f>H94+I94</f>
        <v>0</v>
      </c>
      <c r="F94" s="83">
        <f>D94*E94</f>
        <v>0</v>
      </c>
      <c r="G94" s="53"/>
      <c r="H94" s="83"/>
      <c r="I94" s="71"/>
      <c r="J94" s="83">
        <f>D94*I94</f>
        <v>0</v>
      </c>
    </row>
    <row r="95" spans="1:10" s="17" customFormat="1" ht="15.75" customHeight="1" x14ac:dyDescent="0.2">
      <c r="A95" s="54"/>
      <c r="B95" s="81" t="s">
        <v>70</v>
      </c>
      <c r="C95" s="77"/>
      <c r="D95" s="84"/>
      <c r="E95" s="83"/>
      <c r="F95" s="83"/>
      <c r="G95" s="53"/>
      <c r="H95" s="85"/>
      <c r="I95" s="71"/>
      <c r="J95" s="83"/>
    </row>
    <row r="96" spans="1:10" s="18" customFormat="1" ht="12.75" customHeight="1" x14ac:dyDescent="0.2">
      <c r="A96" s="54" t="s">
        <v>64</v>
      </c>
      <c r="B96" s="81" t="s">
        <v>197</v>
      </c>
      <c r="C96" s="89" t="s">
        <v>0</v>
      </c>
      <c r="D96" s="90">
        <v>32</v>
      </c>
      <c r="E96" s="83">
        <f>H96+I96</f>
        <v>0</v>
      </c>
      <c r="F96" s="83">
        <f>D96*E96</f>
        <v>0</v>
      </c>
      <c r="G96" s="53"/>
      <c r="H96" s="91"/>
      <c r="I96" s="92"/>
      <c r="J96" s="83">
        <f>D96*I96</f>
        <v>0</v>
      </c>
    </row>
    <row r="97" spans="1:10" s="18" customFormat="1" ht="24" customHeight="1" x14ac:dyDescent="0.2">
      <c r="A97" s="54"/>
      <c r="B97" s="81" t="s">
        <v>198</v>
      </c>
      <c r="C97" s="89"/>
      <c r="D97" s="90"/>
      <c r="E97" s="83"/>
      <c r="F97" s="83"/>
      <c r="G97" s="53"/>
      <c r="H97" s="91"/>
      <c r="I97" s="92"/>
      <c r="J97" s="83"/>
    </row>
    <row r="98" spans="1:10" s="18" customFormat="1" ht="12.75" customHeight="1" x14ac:dyDescent="0.2">
      <c r="A98" s="54" t="s">
        <v>40</v>
      </c>
      <c r="B98" s="81" t="s">
        <v>199</v>
      </c>
      <c r="C98" s="89" t="s">
        <v>0</v>
      </c>
      <c r="D98" s="90">
        <v>4</v>
      </c>
      <c r="E98" s="83">
        <f>H98+I98</f>
        <v>0</v>
      </c>
      <c r="F98" s="83">
        <f>D98*E98</f>
        <v>0</v>
      </c>
      <c r="G98" s="53"/>
      <c r="H98" s="91"/>
      <c r="I98" s="92"/>
      <c r="J98" s="83">
        <f>D98*I98</f>
        <v>0</v>
      </c>
    </row>
    <row r="99" spans="1:10" s="18" customFormat="1" ht="24" customHeight="1" x14ac:dyDescent="0.2">
      <c r="A99" s="54"/>
      <c r="B99" s="81" t="s">
        <v>202</v>
      </c>
      <c r="C99" s="89"/>
      <c r="D99" s="93"/>
      <c r="E99" s="83"/>
      <c r="F99" s="83"/>
      <c r="G99" s="53"/>
      <c r="H99" s="94"/>
      <c r="I99" s="92"/>
      <c r="J99" s="83"/>
    </row>
    <row r="100" spans="1:10" s="18" customFormat="1" ht="12.75" customHeight="1" x14ac:dyDescent="0.2">
      <c r="A100" s="54" t="s">
        <v>41</v>
      </c>
      <c r="B100" s="81" t="s">
        <v>192</v>
      </c>
      <c r="C100" s="89" t="s">
        <v>0</v>
      </c>
      <c r="D100" s="90">
        <v>1</v>
      </c>
      <c r="E100" s="83">
        <f>H100+I100</f>
        <v>0</v>
      </c>
      <c r="F100" s="83">
        <f>D100*E100</f>
        <v>0</v>
      </c>
      <c r="G100" s="53"/>
      <c r="H100" s="91"/>
      <c r="I100" s="92"/>
      <c r="J100" s="83">
        <f>D100*I100</f>
        <v>0</v>
      </c>
    </row>
    <row r="101" spans="1:10" s="18" customFormat="1" ht="24" customHeight="1" x14ac:dyDescent="0.2">
      <c r="A101" s="54"/>
      <c r="B101" s="81" t="s">
        <v>201</v>
      </c>
      <c r="C101" s="89"/>
      <c r="D101" s="90"/>
      <c r="E101" s="83"/>
      <c r="F101" s="83"/>
      <c r="G101" s="53"/>
      <c r="H101" s="91"/>
      <c r="I101" s="92"/>
      <c r="J101" s="83"/>
    </row>
    <row r="102" spans="1:10" s="18" customFormat="1" ht="12.75" customHeight="1" x14ac:dyDescent="0.2">
      <c r="A102" s="54" t="s">
        <v>110</v>
      </c>
      <c r="B102" s="81" t="s">
        <v>193</v>
      </c>
      <c r="C102" s="89" t="s">
        <v>0</v>
      </c>
      <c r="D102" s="90">
        <v>1</v>
      </c>
      <c r="E102" s="83">
        <f>H102+I102</f>
        <v>0</v>
      </c>
      <c r="F102" s="83">
        <f>D102*E102</f>
        <v>0</v>
      </c>
      <c r="G102" s="53"/>
      <c r="H102" s="91"/>
      <c r="I102" s="92"/>
      <c r="J102" s="83">
        <f>D102*I102</f>
        <v>0</v>
      </c>
    </row>
    <row r="103" spans="1:10" s="18" customFormat="1" ht="24" customHeight="1" x14ac:dyDescent="0.2">
      <c r="A103" s="54"/>
      <c r="B103" s="81" t="s">
        <v>194</v>
      </c>
      <c r="C103" s="89"/>
      <c r="D103" s="90"/>
      <c r="E103" s="83"/>
      <c r="F103" s="83"/>
      <c r="G103" s="53"/>
      <c r="H103" s="91"/>
      <c r="I103" s="92"/>
      <c r="J103" s="83"/>
    </row>
    <row r="104" spans="1:10" s="18" customFormat="1" ht="12.75" customHeight="1" x14ac:dyDescent="0.2">
      <c r="A104" s="54" t="s">
        <v>111</v>
      </c>
      <c r="B104" s="81" t="s">
        <v>200</v>
      </c>
      <c r="C104" s="89" t="s">
        <v>0</v>
      </c>
      <c r="D104" s="90">
        <v>3</v>
      </c>
      <c r="E104" s="83">
        <f>H104+I104</f>
        <v>0</v>
      </c>
      <c r="F104" s="83">
        <f>D104*E104</f>
        <v>0</v>
      </c>
      <c r="G104" s="53"/>
      <c r="H104" s="91"/>
      <c r="I104" s="92"/>
      <c r="J104" s="83">
        <f>D104*I104</f>
        <v>0</v>
      </c>
    </row>
    <row r="105" spans="1:10" s="18" customFormat="1" ht="24" customHeight="1" x14ac:dyDescent="0.2">
      <c r="A105" s="54"/>
      <c r="B105" s="81" t="s">
        <v>198</v>
      </c>
      <c r="C105" s="89"/>
      <c r="D105" s="90"/>
      <c r="E105" s="83"/>
      <c r="F105" s="83"/>
      <c r="G105" s="53"/>
      <c r="H105" s="91"/>
      <c r="I105" s="92"/>
      <c r="J105" s="83"/>
    </row>
    <row r="106" spans="1:10" s="18" customFormat="1" ht="12.75" customHeight="1" x14ac:dyDescent="0.2">
      <c r="A106" s="54" t="s">
        <v>115</v>
      </c>
      <c r="B106" s="81" t="s">
        <v>203</v>
      </c>
      <c r="C106" s="89" t="s">
        <v>0</v>
      </c>
      <c r="D106" s="90">
        <v>1</v>
      </c>
      <c r="E106" s="83">
        <f>H106+I106</f>
        <v>0</v>
      </c>
      <c r="F106" s="83">
        <f>D106*E106</f>
        <v>0</v>
      </c>
      <c r="G106" s="53"/>
      <c r="H106" s="91"/>
      <c r="I106" s="92"/>
      <c r="J106" s="83">
        <f>D106*I106</f>
        <v>0</v>
      </c>
    </row>
    <row r="107" spans="1:10" s="18" customFormat="1" ht="24" customHeight="1" x14ac:dyDescent="0.2">
      <c r="A107" s="54"/>
      <c r="B107" s="81" t="s">
        <v>202</v>
      </c>
      <c r="C107" s="89"/>
      <c r="D107" s="93"/>
      <c r="E107" s="83"/>
      <c r="F107" s="83"/>
      <c r="G107" s="53"/>
      <c r="H107" s="94"/>
      <c r="I107" s="92"/>
      <c r="J107" s="83"/>
    </row>
    <row r="108" spans="1:10" s="17" customFormat="1" ht="12.75" customHeight="1" x14ac:dyDescent="0.2">
      <c r="A108" s="54" t="s">
        <v>116</v>
      </c>
      <c r="B108" s="81" t="s">
        <v>96</v>
      </c>
      <c r="C108" s="77" t="s">
        <v>0</v>
      </c>
      <c r="D108" s="68">
        <v>15</v>
      </c>
      <c r="E108" s="83">
        <f>H108+I108</f>
        <v>0</v>
      </c>
      <c r="F108" s="83">
        <f>D108*E108</f>
        <v>0</v>
      </c>
      <c r="G108" s="53"/>
      <c r="H108" s="83"/>
      <c r="I108" s="71"/>
      <c r="J108" s="83">
        <f>D108*I108</f>
        <v>0</v>
      </c>
    </row>
    <row r="109" spans="1:10" s="17" customFormat="1" ht="24" customHeight="1" x14ac:dyDescent="0.2">
      <c r="A109" s="54"/>
      <c r="B109" s="81" t="s">
        <v>71</v>
      </c>
      <c r="C109" s="77"/>
      <c r="D109" s="84"/>
      <c r="E109" s="83"/>
      <c r="F109" s="83"/>
      <c r="G109" s="53"/>
      <c r="H109" s="85"/>
      <c r="I109" s="71"/>
      <c r="J109" s="83"/>
    </row>
    <row r="110" spans="1:10" s="18" customFormat="1" ht="12.75" customHeight="1" x14ac:dyDescent="0.2">
      <c r="A110" s="54" t="s">
        <v>117</v>
      </c>
      <c r="B110" s="81" t="s">
        <v>97</v>
      </c>
      <c r="C110" s="89" t="s">
        <v>0</v>
      </c>
      <c r="D110" s="90">
        <v>7</v>
      </c>
      <c r="E110" s="83">
        <f>H110+I110</f>
        <v>0</v>
      </c>
      <c r="F110" s="83">
        <f>D110*E110</f>
        <v>0</v>
      </c>
      <c r="G110" s="53"/>
      <c r="H110" s="91"/>
      <c r="I110" s="92"/>
      <c r="J110" s="83">
        <f>D110*I110</f>
        <v>0</v>
      </c>
    </row>
    <row r="111" spans="1:10" s="18" customFormat="1" ht="24" customHeight="1" x14ac:dyDescent="0.2">
      <c r="A111" s="54"/>
      <c r="B111" s="81" t="s">
        <v>72</v>
      </c>
      <c r="C111" s="89"/>
      <c r="D111" s="93"/>
      <c r="E111" s="83"/>
      <c r="F111" s="83"/>
      <c r="G111" s="53"/>
      <c r="H111" s="94"/>
      <c r="I111" s="92"/>
      <c r="J111" s="83"/>
    </row>
    <row r="112" spans="1:10" s="17" customFormat="1" ht="12.75" customHeight="1" x14ac:dyDescent="0.2">
      <c r="A112" s="54" t="s">
        <v>118</v>
      </c>
      <c r="B112" s="81" t="s">
        <v>204</v>
      </c>
      <c r="C112" s="77" t="s">
        <v>0</v>
      </c>
      <c r="D112" s="68">
        <v>1</v>
      </c>
      <c r="E112" s="83">
        <f>H112+I112</f>
        <v>0</v>
      </c>
      <c r="F112" s="83">
        <f>D112*E112</f>
        <v>0</v>
      </c>
      <c r="G112" s="53"/>
      <c r="H112" s="83"/>
      <c r="I112" s="71"/>
      <c r="J112" s="83">
        <f>D112*I112</f>
        <v>0</v>
      </c>
    </row>
    <row r="113" spans="1:10" s="17" customFormat="1" ht="12.75" customHeight="1" x14ac:dyDescent="0.2">
      <c r="A113" s="54" t="s">
        <v>119</v>
      </c>
      <c r="B113" s="81" t="s">
        <v>98</v>
      </c>
      <c r="C113" s="77" t="s">
        <v>0</v>
      </c>
      <c r="D113" s="68">
        <v>4</v>
      </c>
      <c r="E113" s="83">
        <f>H113+I113</f>
        <v>0</v>
      </c>
      <c r="F113" s="83">
        <f>D113*E113</f>
        <v>0</v>
      </c>
      <c r="G113" s="53"/>
      <c r="H113" s="83"/>
      <c r="I113" s="71"/>
      <c r="J113" s="83">
        <f>D113*I113</f>
        <v>0</v>
      </c>
    </row>
    <row r="114" spans="1:10" s="17" customFormat="1" ht="25.5" customHeight="1" x14ac:dyDescent="0.2">
      <c r="A114" s="54"/>
      <c r="B114" s="81" t="s">
        <v>73</v>
      </c>
      <c r="C114" s="77"/>
      <c r="D114" s="68"/>
      <c r="E114" s="83"/>
      <c r="F114" s="83"/>
      <c r="G114" s="53"/>
      <c r="H114" s="83"/>
      <c r="I114" s="71"/>
      <c r="J114" s="83"/>
    </row>
    <row r="115" spans="1:10" s="17" customFormat="1" ht="12.75" customHeight="1" x14ac:dyDescent="0.2">
      <c r="A115" s="54" t="s">
        <v>120</v>
      </c>
      <c r="B115" s="81" t="s">
        <v>99</v>
      </c>
      <c r="C115" s="77" t="s">
        <v>69</v>
      </c>
      <c r="D115" s="68">
        <v>5</v>
      </c>
      <c r="E115" s="83">
        <f t="shared" ref="E115:E133" si="11">H115+I115</f>
        <v>0</v>
      </c>
      <c r="F115" s="83">
        <f t="shared" ref="F115:F133" si="12">D115*E115</f>
        <v>0</v>
      </c>
      <c r="G115" s="53"/>
      <c r="H115" s="83"/>
      <c r="I115" s="71"/>
      <c r="J115" s="83">
        <f t="shared" ref="J115:J133" si="13">D115*I115</f>
        <v>0</v>
      </c>
    </row>
    <row r="116" spans="1:10" s="17" customFormat="1" ht="12.75" customHeight="1" x14ac:dyDescent="0.2">
      <c r="A116" s="54" t="s">
        <v>133</v>
      </c>
      <c r="B116" s="81" t="s">
        <v>109</v>
      </c>
      <c r="C116" s="77" t="s">
        <v>3</v>
      </c>
      <c r="D116" s="68">
        <v>1</v>
      </c>
      <c r="E116" s="83">
        <f t="shared" si="11"/>
        <v>0</v>
      </c>
      <c r="F116" s="83">
        <f t="shared" si="12"/>
        <v>0</v>
      </c>
      <c r="G116" s="53"/>
      <c r="H116" s="83"/>
      <c r="I116" s="71"/>
      <c r="J116" s="83">
        <f t="shared" si="13"/>
        <v>0</v>
      </c>
    </row>
    <row r="117" spans="1:10" s="17" customFormat="1" ht="12.75" customHeight="1" x14ac:dyDescent="0.2">
      <c r="A117" s="54" t="s">
        <v>214</v>
      </c>
      <c r="B117" s="81" t="s">
        <v>100</v>
      </c>
      <c r="C117" s="77" t="s">
        <v>3</v>
      </c>
      <c r="D117" s="68">
        <v>1</v>
      </c>
      <c r="E117" s="83">
        <f t="shared" si="11"/>
        <v>0</v>
      </c>
      <c r="F117" s="83">
        <f t="shared" si="12"/>
        <v>0</v>
      </c>
      <c r="G117" s="53"/>
      <c r="H117" s="83"/>
      <c r="I117" s="71"/>
      <c r="J117" s="83">
        <f t="shared" si="13"/>
        <v>0</v>
      </c>
    </row>
    <row r="118" spans="1:10" s="17" customFormat="1" ht="12.75" customHeight="1" x14ac:dyDescent="0.2">
      <c r="A118" s="54" t="s">
        <v>215</v>
      </c>
      <c r="B118" s="81" t="s">
        <v>182</v>
      </c>
      <c r="C118" s="77" t="s">
        <v>0</v>
      </c>
      <c r="D118" s="68">
        <v>17</v>
      </c>
      <c r="E118" s="83">
        <f>H118+I118</f>
        <v>0</v>
      </c>
      <c r="F118" s="83">
        <f>D118*E118</f>
        <v>0</v>
      </c>
      <c r="G118" s="53"/>
      <c r="H118" s="83"/>
      <c r="I118" s="71"/>
      <c r="J118" s="83">
        <f>D118*I118</f>
        <v>0</v>
      </c>
    </row>
    <row r="119" spans="1:10" s="17" customFormat="1" ht="12.75" customHeight="1" x14ac:dyDescent="0.2">
      <c r="A119" s="54" t="s">
        <v>216</v>
      </c>
      <c r="B119" s="81" t="s">
        <v>101</v>
      </c>
      <c r="C119" s="77" t="s">
        <v>0</v>
      </c>
      <c r="D119" s="68">
        <v>24</v>
      </c>
      <c r="E119" s="83">
        <f t="shared" si="11"/>
        <v>0</v>
      </c>
      <c r="F119" s="83">
        <f t="shared" si="12"/>
        <v>0</v>
      </c>
      <c r="G119" s="53"/>
      <c r="H119" s="83"/>
      <c r="I119" s="71"/>
      <c r="J119" s="83">
        <f t="shared" si="13"/>
        <v>0</v>
      </c>
    </row>
    <row r="120" spans="1:10" s="17" customFormat="1" ht="12.75" customHeight="1" x14ac:dyDescent="0.2">
      <c r="A120" s="54" t="s">
        <v>217</v>
      </c>
      <c r="B120" s="81" t="s">
        <v>162</v>
      </c>
      <c r="C120" s="77" t="s">
        <v>0</v>
      </c>
      <c r="D120" s="68">
        <v>2</v>
      </c>
      <c r="E120" s="83">
        <f>H120+I120</f>
        <v>0</v>
      </c>
      <c r="F120" s="83">
        <f>D120*E120</f>
        <v>0</v>
      </c>
      <c r="G120" s="53"/>
      <c r="H120" s="83"/>
      <c r="I120" s="71"/>
      <c r="J120" s="83">
        <f>D120*I120</f>
        <v>0</v>
      </c>
    </row>
    <row r="121" spans="1:10" s="17" customFormat="1" ht="12.75" customHeight="1" x14ac:dyDescent="0.2">
      <c r="A121" s="54" t="s">
        <v>218</v>
      </c>
      <c r="B121" s="81" t="s">
        <v>134</v>
      </c>
      <c r="C121" s="77" t="s">
        <v>1</v>
      </c>
      <c r="D121" s="68">
        <v>60</v>
      </c>
      <c r="E121" s="83">
        <f t="shared" si="11"/>
        <v>0</v>
      </c>
      <c r="F121" s="83">
        <f t="shared" si="12"/>
        <v>0</v>
      </c>
      <c r="G121" s="53"/>
      <c r="H121" s="83"/>
      <c r="I121" s="71"/>
      <c r="J121" s="83">
        <f t="shared" si="13"/>
        <v>0</v>
      </c>
    </row>
    <row r="122" spans="1:10" s="17" customFormat="1" ht="12.75" customHeight="1" x14ac:dyDescent="0.2">
      <c r="A122" s="54" t="s">
        <v>219</v>
      </c>
      <c r="B122" s="81" t="s">
        <v>240</v>
      </c>
      <c r="C122" s="77" t="s">
        <v>1</v>
      </c>
      <c r="D122" s="68">
        <v>55</v>
      </c>
      <c r="E122" s="83">
        <f>H122+I122</f>
        <v>0</v>
      </c>
      <c r="F122" s="83">
        <f>D122*E122</f>
        <v>0</v>
      </c>
      <c r="G122" s="53"/>
      <c r="H122" s="83"/>
      <c r="I122" s="71"/>
      <c r="J122" s="83">
        <f>D122*I122</f>
        <v>0</v>
      </c>
    </row>
    <row r="123" spans="1:10" s="17" customFormat="1" ht="12.75" customHeight="1" x14ac:dyDescent="0.2">
      <c r="A123" s="54" t="s">
        <v>220</v>
      </c>
      <c r="B123" s="81" t="s">
        <v>190</v>
      </c>
      <c r="C123" s="77" t="s">
        <v>1</v>
      </c>
      <c r="D123" s="68">
        <v>12</v>
      </c>
      <c r="E123" s="83">
        <f>H123+I123</f>
        <v>0</v>
      </c>
      <c r="F123" s="83">
        <f>D123*E123</f>
        <v>0</v>
      </c>
      <c r="G123" s="53"/>
      <c r="H123" s="83"/>
      <c r="I123" s="71"/>
      <c r="J123" s="83">
        <f>D123*I123</f>
        <v>0</v>
      </c>
    </row>
    <row r="124" spans="1:10" s="17" customFormat="1" ht="12.75" customHeight="1" x14ac:dyDescent="0.2">
      <c r="A124" s="54" t="s">
        <v>221</v>
      </c>
      <c r="B124" s="81" t="s">
        <v>223</v>
      </c>
      <c r="C124" s="77" t="s">
        <v>1</v>
      </c>
      <c r="D124" s="68">
        <v>6</v>
      </c>
      <c r="E124" s="83">
        <f>H124+I124</f>
        <v>0</v>
      </c>
      <c r="F124" s="83">
        <f>D124*E124</f>
        <v>0</v>
      </c>
      <c r="G124" s="53"/>
      <c r="H124" s="83"/>
      <c r="I124" s="71"/>
      <c r="J124" s="83">
        <f>D124*I124</f>
        <v>0</v>
      </c>
    </row>
    <row r="125" spans="1:10" s="17" customFormat="1" ht="12.75" customHeight="1" x14ac:dyDescent="0.2">
      <c r="A125" s="54" t="s">
        <v>224</v>
      </c>
      <c r="B125" s="81" t="s">
        <v>191</v>
      </c>
      <c r="C125" s="77" t="s">
        <v>1</v>
      </c>
      <c r="D125" s="68">
        <v>8</v>
      </c>
      <c r="E125" s="83">
        <f>H125+I125</f>
        <v>0</v>
      </c>
      <c r="F125" s="83">
        <f>D125*E125</f>
        <v>0</v>
      </c>
      <c r="G125" s="53"/>
      <c r="H125" s="83"/>
      <c r="I125" s="71"/>
      <c r="J125" s="83">
        <f>D125*I125</f>
        <v>0</v>
      </c>
    </row>
    <row r="126" spans="1:10" s="17" customFormat="1" ht="12.75" customHeight="1" x14ac:dyDescent="0.2">
      <c r="A126" s="54" t="s">
        <v>225</v>
      </c>
      <c r="B126" s="81" t="s">
        <v>102</v>
      </c>
      <c r="C126" s="77" t="s">
        <v>0</v>
      </c>
      <c r="D126" s="68">
        <v>1</v>
      </c>
      <c r="E126" s="83">
        <f t="shared" si="11"/>
        <v>0</v>
      </c>
      <c r="F126" s="83">
        <f t="shared" si="12"/>
        <v>0</v>
      </c>
      <c r="G126" s="53"/>
      <c r="H126" s="83"/>
      <c r="I126" s="71"/>
      <c r="J126" s="83">
        <f t="shared" si="13"/>
        <v>0</v>
      </c>
    </row>
    <row r="127" spans="1:10" s="17" customFormat="1" ht="12.75" customHeight="1" x14ac:dyDescent="0.2">
      <c r="A127" s="54" t="s">
        <v>265</v>
      </c>
      <c r="B127" s="81" t="s">
        <v>250</v>
      </c>
      <c r="C127" s="77" t="s">
        <v>0</v>
      </c>
      <c r="D127" s="68">
        <v>6</v>
      </c>
      <c r="E127" s="83">
        <f>H127+I127</f>
        <v>0</v>
      </c>
      <c r="F127" s="83">
        <f>D127*E127</f>
        <v>0</v>
      </c>
      <c r="G127" s="53"/>
      <c r="H127" s="83"/>
      <c r="I127" s="71"/>
      <c r="J127" s="83">
        <f>D127*I127</f>
        <v>0</v>
      </c>
    </row>
    <row r="128" spans="1:10" s="17" customFormat="1" ht="12.75" customHeight="1" x14ac:dyDescent="0.2">
      <c r="A128" s="54" t="s">
        <v>266</v>
      </c>
      <c r="B128" s="81" t="s">
        <v>103</v>
      </c>
      <c r="C128" s="77" t="s">
        <v>0</v>
      </c>
      <c r="D128" s="68">
        <v>30</v>
      </c>
      <c r="E128" s="83">
        <f t="shared" si="11"/>
        <v>0</v>
      </c>
      <c r="F128" s="83">
        <f t="shared" si="12"/>
        <v>0</v>
      </c>
      <c r="G128" s="53"/>
      <c r="H128" s="83"/>
      <c r="I128" s="71"/>
      <c r="J128" s="83">
        <f t="shared" si="13"/>
        <v>0</v>
      </c>
    </row>
    <row r="129" spans="1:10" s="17" customFormat="1" ht="12.75" customHeight="1" x14ac:dyDescent="0.2">
      <c r="A129" s="54" t="s">
        <v>267</v>
      </c>
      <c r="B129" s="81" t="s">
        <v>132</v>
      </c>
      <c r="C129" s="77" t="s">
        <v>0</v>
      </c>
      <c r="D129" s="68">
        <v>30</v>
      </c>
      <c r="E129" s="83">
        <f t="shared" si="11"/>
        <v>0</v>
      </c>
      <c r="F129" s="83">
        <f t="shared" si="12"/>
        <v>0</v>
      </c>
      <c r="G129" s="53"/>
      <c r="H129" s="83"/>
      <c r="I129" s="71"/>
      <c r="J129" s="83">
        <f t="shared" si="13"/>
        <v>0</v>
      </c>
    </row>
    <row r="130" spans="1:10" s="17" customFormat="1" ht="12.75" customHeight="1" x14ac:dyDescent="0.2">
      <c r="A130" s="54" t="s">
        <v>268</v>
      </c>
      <c r="B130" s="81" t="s">
        <v>113</v>
      </c>
      <c r="C130" s="77" t="s">
        <v>0</v>
      </c>
      <c r="D130" s="68">
        <v>1</v>
      </c>
      <c r="E130" s="83">
        <f t="shared" si="11"/>
        <v>0</v>
      </c>
      <c r="F130" s="83">
        <f t="shared" si="12"/>
        <v>0</v>
      </c>
      <c r="G130" s="53"/>
      <c r="H130" s="83"/>
      <c r="I130" s="71"/>
      <c r="J130" s="83">
        <f t="shared" si="13"/>
        <v>0</v>
      </c>
    </row>
    <row r="131" spans="1:10" s="17" customFormat="1" ht="12.75" customHeight="1" x14ac:dyDescent="0.2">
      <c r="A131" s="54" t="s">
        <v>269</v>
      </c>
      <c r="B131" s="81" t="s">
        <v>104</v>
      </c>
      <c r="C131" s="77" t="s">
        <v>1</v>
      </c>
      <c r="D131" s="68">
        <v>110</v>
      </c>
      <c r="E131" s="83">
        <f t="shared" si="11"/>
        <v>0</v>
      </c>
      <c r="F131" s="83">
        <f t="shared" si="12"/>
        <v>0</v>
      </c>
      <c r="G131" s="53"/>
      <c r="H131" s="83"/>
      <c r="I131" s="71"/>
      <c r="J131" s="83">
        <f t="shared" si="13"/>
        <v>0</v>
      </c>
    </row>
    <row r="132" spans="1:10" s="17" customFormat="1" ht="12.75" customHeight="1" x14ac:dyDescent="0.2">
      <c r="A132" s="54" t="s">
        <v>270</v>
      </c>
      <c r="B132" s="81" t="s">
        <v>209</v>
      </c>
      <c r="C132" s="77" t="s">
        <v>1</v>
      </c>
      <c r="D132" s="68">
        <v>100</v>
      </c>
      <c r="E132" s="83">
        <f>H132+I132</f>
        <v>0</v>
      </c>
      <c r="F132" s="83">
        <f>D132*E132</f>
        <v>0</v>
      </c>
      <c r="G132" s="53"/>
      <c r="H132" s="83"/>
      <c r="I132" s="71"/>
      <c r="J132" s="83">
        <f>D132*I132</f>
        <v>0</v>
      </c>
    </row>
    <row r="133" spans="1:10" s="17" customFormat="1" ht="12.75" customHeight="1" x14ac:dyDescent="0.2">
      <c r="A133" s="54" t="s">
        <v>271</v>
      </c>
      <c r="B133" s="81" t="s">
        <v>105</v>
      </c>
      <c r="C133" s="77" t="s">
        <v>0</v>
      </c>
      <c r="D133" s="68">
        <v>137</v>
      </c>
      <c r="E133" s="83">
        <f t="shared" si="11"/>
        <v>0</v>
      </c>
      <c r="F133" s="83">
        <f t="shared" si="12"/>
        <v>0</v>
      </c>
      <c r="G133" s="53"/>
      <c r="H133" s="83"/>
      <c r="I133" s="71"/>
      <c r="J133" s="83">
        <f t="shared" si="13"/>
        <v>0</v>
      </c>
    </row>
    <row r="134" spans="1:10" s="17" customFormat="1" ht="11.25" x14ac:dyDescent="0.2">
      <c r="A134" s="76" t="s">
        <v>49</v>
      </c>
      <c r="B134" s="95" t="s">
        <v>12</v>
      </c>
      <c r="C134" s="77"/>
      <c r="D134" s="68"/>
      <c r="E134" s="96"/>
      <c r="F134" s="96"/>
      <c r="G134" s="96"/>
      <c r="H134" s="96"/>
      <c r="I134" s="96"/>
      <c r="J134" s="96"/>
    </row>
    <row r="135" spans="1:10" s="24" customFormat="1" ht="14.25" customHeight="1" x14ac:dyDescent="0.25">
      <c r="A135" s="86" t="s">
        <v>50</v>
      </c>
      <c r="B135" s="87" t="s">
        <v>74</v>
      </c>
      <c r="C135" s="77" t="s">
        <v>3</v>
      </c>
      <c r="D135" s="68">
        <v>1</v>
      </c>
      <c r="E135" s="88">
        <f>I135+H135</f>
        <v>0</v>
      </c>
      <c r="F135" s="88">
        <f>D135*E135</f>
        <v>0</v>
      </c>
      <c r="G135" s="79"/>
      <c r="H135" s="71"/>
      <c r="I135" s="71"/>
      <c r="J135" s="88">
        <f>D135*I135</f>
        <v>0</v>
      </c>
    </row>
    <row r="136" spans="1:10" customFormat="1" x14ac:dyDescent="0.25">
      <c r="A136" s="76" t="s">
        <v>65</v>
      </c>
      <c r="B136" s="97" t="s">
        <v>53</v>
      </c>
      <c r="C136" s="77"/>
      <c r="D136" s="77"/>
      <c r="E136" s="88"/>
      <c r="F136" s="88"/>
      <c r="G136" s="79"/>
      <c r="H136" s="71"/>
      <c r="I136" s="71"/>
      <c r="J136" s="88"/>
    </row>
    <row r="137" spans="1:10" s="17" customFormat="1" ht="12.75" customHeight="1" x14ac:dyDescent="0.2">
      <c r="A137" s="54" t="s">
        <v>66</v>
      </c>
      <c r="B137" s="81" t="s">
        <v>165</v>
      </c>
      <c r="C137" s="77" t="s">
        <v>69</v>
      </c>
      <c r="D137" s="68">
        <v>60</v>
      </c>
      <c r="E137" s="83">
        <f>I137+H137</f>
        <v>0</v>
      </c>
      <c r="F137" s="83">
        <f>D137*E137</f>
        <v>0</v>
      </c>
      <c r="G137" s="53"/>
      <c r="H137" s="83"/>
      <c r="I137" s="71"/>
      <c r="J137" s="83"/>
    </row>
    <row r="138" spans="1:10" s="18" customFormat="1" ht="12.75" customHeight="1" x14ac:dyDescent="0.2">
      <c r="A138" s="54"/>
      <c r="B138" s="81" t="s">
        <v>75</v>
      </c>
      <c r="C138" s="77"/>
      <c r="D138" s="68"/>
      <c r="E138" s="83"/>
      <c r="F138" s="83"/>
      <c r="G138" s="53"/>
      <c r="H138" s="83"/>
      <c r="I138" s="83"/>
      <c r="J138" s="83"/>
    </row>
    <row r="139" spans="1:10" s="18" customFormat="1" ht="12.75" customHeight="1" x14ac:dyDescent="0.2">
      <c r="A139" s="54"/>
      <c r="B139" s="81"/>
      <c r="C139" s="77"/>
      <c r="D139" s="68"/>
      <c r="E139" s="83"/>
      <c r="F139" s="98">
        <f>SUM(F4:F138)</f>
        <v>0</v>
      </c>
      <c r="G139" s="53"/>
      <c r="H139" s="83"/>
      <c r="I139" s="83"/>
      <c r="J139" s="83"/>
    </row>
    <row r="140" spans="1:10" x14ac:dyDescent="0.2">
      <c r="B140" s="14"/>
      <c r="C140" s="14"/>
    </row>
    <row r="141" spans="1:10" x14ac:dyDescent="0.2">
      <c r="B141" s="14"/>
      <c r="C141" s="14"/>
    </row>
    <row r="142" spans="1:10" x14ac:dyDescent="0.2">
      <c r="B142" s="14"/>
      <c r="C142" s="14"/>
    </row>
    <row r="143" spans="1:10" x14ac:dyDescent="0.2">
      <c r="B143" s="14"/>
      <c r="C143" s="14"/>
    </row>
    <row r="144" spans="1:10" x14ac:dyDescent="0.2">
      <c r="B144" s="14"/>
      <c r="C144" s="14"/>
    </row>
    <row r="145" spans="1:10" s="99" customFormat="1" x14ac:dyDescent="0.2">
      <c r="A145" s="1"/>
      <c r="B145" s="14"/>
      <c r="C145" s="14"/>
      <c r="E145" s="14"/>
      <c r="F145" s="14"/>
      <c r="G145" s="14"/>
      <c r="H145" s="14"/>
      <c r="I145" s="14"/>
      <c r="J145" s="14"/>
    </row>
    <row r="146" spans="1:10" s="99" customFormat="1" x14ac:dyDescent="0.2">
      <c r="A146" s="1"/>
      <c r="B146" s="14"/>
      <c r="C146" s="14"/>
      <c r="E146" s="14"/>
      <c r="F146" s="14"/>
      <c r="G146" s="14"/>
      <c r="H146" s="14"/>
      <c r="I146" s="14"/>
      <c r="J146" s="14"/>
    </row>
    <row r="147" spans="1:10" s="99" customFormat="1" x14ac:dyDescent="0.2">
      <c r="A147" s="1"/>
      <c r="B147" s="14"/>
      <c r="C147" s="14"/>
      <c r="E147" s="14"/>
      <c r="F147" s="14"/>
      <c r="G147" s="14"/>
      <c r="H147" s="14"/>
      <c r="I147" s="14"/>
      <c r="J147" s="14"/>
    </row>
    <row r="148" spans="1:10" s="99" customFormat="1" x14ac:dyDescent="0.2">
      <c r="A148" s="1"/>
      <c r="B148" s="14"/>
      <c r="C148" s="14"/>
      <c r="E148" s="14"/>
      <c r="F148" s="14"/>
      <c r="G148" s="14"/>
      <c r="H148" s="14"/>
      <c r="I148" s="14"/>
      <c r="J148" s="14"/>
    </row>
    <row r="149" spans="1:10" s="99" customFormat="1" x14ac:dyDescent="0.2">
      <c r="A149" s="1"/>
      <c r="B149" s="14"/>
      <c r="C149" s="14"/>
      <c r="E149" s="14"/>
      <c r="F149" s="14"/>
      <c r="G149" s="14"/>
      <c r="H149" s="14"/>
      <c r="I149" s="14"/>
      <c r="J149" s="14"/>
    </row>
    <row r="150" spans="1:10" s="99" customFormat="1" x14ac:dyDescent="0.2">
      <c r="A150" s="1"/>
      <c r="B150" s="14"/>
      <c r="C150" s="14"/>
      <c r="E150" s="14"/>
      <c r="F150" s="14"/>
      <c r="G150" s="14"/>
      <c r="H150" s="14"/>
      <c r="I150" s="14"/>
      <c r="J150" s="14"/>
    </row>
    <row r="151" spans="1:10" s="99" customFormat="1" x14ac:dyDescent="0.2">
      <c r="A151" s="1"/>
      <c r="B151" s="14"/>
      <c r="C151" s="14"/>
      <c r="E151" s="14"/>
      <c r="F151" s="14"/>
      <c r="G151" s="14"/>
      <c r="H151" s="14"/>
      <c r="I151" s="14"/>
      <c r="J151" s="14"/>
    </row>
    <row r="152" spans="1:10" s="99" customFormat="1" x14ac:dyDescent="0.2">
      <c r="A152" s="1"/>
      <c r="B152" s="14"/>
      <c r="C152" s="14"/>
      <c r="E152" s="14"/>
      <c r="F152" s="14"/>
      <c r="G152" s="14"/>
      <c r="H152" s="14"/>
      <c r="I152" s="14"/>
      <c r="J152" s="14"/>
    </row>
    <row r="153" spans="1:10" s="99" customFormat="1" x14ac:dyDescent="0.2">
      <c r="A153" s="1"/>
      <c r="B153" s="14"/>
      <c r="C153" s="14"/>
      <c r="E153" s="14"/>
      <c r="F153" s="14"/>
      <c r="G153" s="14"/>
      <c r="H153" s="14"/>
      <c r="I153" s="14"/>
      <c r="J153" s="14"/>
    </row>
    <row r="154" spans="1:10" s="99" customFormat="1" x14ac:dyDescent="0.2">
      <c r="A154" s="1"/>
      <c r="B154" s="14"/>
      <c r="C154" s="14"/>
      <c r="E154" s="14"/>
      <c r="F154" s="14"/>
      <c r="G154" s="14"/>
      <c r="H154" s="14"/>
      <c r="I154" s="14"/>
      <c r="J154" s="14"/>
    </row>
    <row r="155" spans="1:10" s="99" customFormat="1" x14ac:dyDescent="0.2">
      <c r="A155" s="1"/>
      <c r="B155" s="14"/>
      <c r="C155" s="14"/>
      <c r="E155" s="14"/>
      <c r="F155" s="14"/>
      <c r="G155" s="14"/>
      <c r="H155" s="14"/>
      <c r="I155" s="14"/>
      <c r="J155" s="14"/>
    </row>
    <row r="156" spans="1:10" s="99" customFormat="1" x14ac:dyDescent="0.2">
      <c r="A156" s="1"/>
      <c r="B156" s="14"/>
      <c r="C156" s="14"/>
      <c r="E156" s="14"/>
      <c r="F156" s="14"/>
      <c r="G156" s="14"/>
      <c r="H156" s="14"/>
      <c r="I156" s="14"/>
      <c r="J156" s="14"/>
    </row>
    <row r="157" spans="1:10" s="99" customFormat="1" x14ac:dyDescent="0.2">
      <c r="A157" s="1"/>
      <c r="B157" s="14"/>
      <c r="C157" s="14"/>
      <c r="E157" s="14"/>
      <c r="F157" s="14"/>
      <c r="G157" s="14"/>
      <c r="H157" s="14"/>
      <c r="I157" s="14"/>
      <c r="J157" s="14"/>
    </row>
    <row r="158" spans="1:10" s="99" customFormat="1" x14ac:dyDescent="0.2">
      <c r="A158" s="1"/>
      <c r="B158" s="14"/>
      <c r="C158" s="14"/>
      <c r="E158" s="14"/>
      <c r="F158" s="14"/>
      <c r="G158" s="14"/>
      <c r="H158" s="14"/>
      <c r="I158" s="14"/>
      <c r="J158" s="14"/>
    </row>
    <row r="159" spans="1:10" s="99" customFormat="1" x14ac:dyDescent="0.2">
      <c r="A159" s="1"/>
      <c r="B159" s="14"/>
      <c r="C159" s="14"/>
      <c r="E159" s="14"/>
      <c r="F159" s="14"/>
      <c r="G159" s="14"/>
      <c r="H159" s="14"/>
      <c r="I159" s="14"/>
      <c r="J159" s="14"/>
    </row>
    <row r="160" spans="1:10" s="99" customFormat="1" x14ac:dyDescent="0.2">
      <c r="A160" s="1"/>
      <c r="B160" s="14"/>
      <c r="C160" s="14"/>
      <c r="E160" s="14"/>
      <c r="F160" s="14"/>
      <c r="G160" s="14"/>
      <c r="H160" s="14"/>
      <c r="I160" s="14"/>
      <c r="J160" s="14"/>
    </row>
    <row r="161" spans="1:10" s="99" customFormat="1" x14ac:dyDescent="0.2">
      <c r="A161" s="1"/>
      <c r="B161" s="14"/>
      <c r="C161" s="14"/>
      <c r="E161" s="14"/>
      <c r="F161" s="14"/>
      <c r="G161" s="14"/>
      <c r="H161" s="14"/>
      <c r="I161" s="14"/>
      <c r="J161" s="14"/>
    </row>
    <row r="162" spans="1:10" s="99" customFormat="1" x14ac:dyDescent="0.2">
      <c r="A162" s="1"/>
      <c r="B162" s="14"/>
      <c r="C162" s="14"/>
      <c r="E162" s="14"/>
      <c r="F162" s="14"/>
      <c r="G162" s="14"/>
      <c r="H162" s="14"/>
      <c r="I162" s="14"/>
      <c r="J162" s="14"/>
    </row>
    <row r="163" spans="1:10" s="99" customFormat="1" x14ac:dyDescent="0.2">
      <c r="A163" s="1"/>
      <c r="B163" s="14"/>
      <c r="C163" s="14"/>
      <c r="E163" s="14"/>
      <c r="F163" s="14"/>
      <c r="G163" s="14"/>
      <c r="H163" s="14"/>
      <c r="I163" s="14"/>
      <c r="J163" s="14"/>
    </row>
    <row r="164" spans="1:10" s="99" customFormat="1" x14ac:dyDescent="0.2">
      <c r="A164" s="1"/>
      <c r="B164" s="14"/>
      <c r="C164" s="14"/>
      <c r="E164" s="14"/>
      <c r="F164" s="14"/>
      <c r="G164" s="14"/>
      <c r="H164" s="14"/>
      <c r="I164" s="14"/>
      <c r="J164" s="14"/>
    </row>
    <row r="165" spans="1:10" s="99" customFormat="1" x14ac:dyDescent="0.2">
      <c r="A165" s="1"/>
      <c r="B165" s="14"/>
      <c r="C165" s="14"/>
      <c r="E165" s="14"/>
      <c r="F165" s="14"/>
      <c r="G165" s="14"/>
      <c r="H165" s="14"/>
      <c r="I165" s="14"/>
      <c r="J165" s="14"/>
    </row>
  </sheetData>
  <pageMargins left="0.59055118110236227" right="0.59055118110236227" top="0.59055118110236227" bottom="0.39370078740157483" header="0.31496062992125984" footer="0.31496062992125984"/>
  <pageSetup paperSize="9" orientation="landscape" r:id="rId1"/>
  <headerFooter alignWithMargins="0"/>
  <rowBreaks count="1" manualBreakCount="1">
    <brk id="10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CE3AD-221D-4D33-9165-F0E731429156}">
  <sheetPr>
    <tabColor rgb="FF00B0F0"/>
  </sheetPr>
  <dimension ref="A1:J137"/>
  <sheetViews>
    <sheetView showGridLines="0" zoomScaleNormal="100" zoomScaleSheetLayoutView="100" workbookViewId="0">
      <selection activeCell="B10" sqref="B10:O10"/>
    </sheetView>
  </sheetViews>
  <sheetFormatPr defaultRowHeight="15" x14ac:dyDescent="0.2"/>
  <cols>
    <col min="1" max="1" width="9.140625" style="1"/>
    <col min="2" max="2" width="63.7109375" style="16" customWidth="1"/>
    <col min="3" max="3" width="6.7109375" style="19" customWidth="1"/>
    <col min="4" max="4" width="7.7109375" style="99" customWidth="1"/>
    <col min="5" max="6" width="8.7109375" style="14" customWidth="1"/>
    <col min="7" max="7" width="2.7109375" style="14" customWidth="1"/>
    <col min="8" max="10" width="8.7109375" style="14" customWidth="1"/>
    <col min="11" max="188" width="9.140625" style="14"/>
    <col min="189" max="189" width="7.140625" style="14" customWidth="1"/>
    <col min="190" max="190" width="55.28515625" style="14" customWidth="1"/>
    <col min="191" max="191" width="6.7109375" style="14" customWidth="1"/>
    <col min="192" max="192" width="8.7109375" style="14" customWidth="1"/>
    <col min="193" max="193" width="9.140625" style="14"/>
    <col min="194" max="194" width="11.28515625" style="14" bestFit="1" customWidth="1"/>
    <col min="195" max="257" width="9.140625" style="14"/>
    <col min="258" max="258" width="66.5703125" style="14" customWidth="1"/>
    <col min="259" max="259" width="6.7109375" style="14" customWidth="1"/>
    <col min="260" max="260" width="7.7109375" style="14" customWidth="1"/>
    <col min="261" max="261" width="8.7109375" style="14" customWidth="1"/>
    <col min="262" max="262" width="10.7109375" style="14" customWidth="1"/>
    <col min="263" max="263" width="2.7109375" style="14" customWidth="1"/>
    <col min="264" max="266" width="9.7109375" style="14" customWidth="1"/>
    <col min="267" max="444" width="9.140625" style="14"/>
    <col min="445" max="445" width="7.140625" style="14" customWidth="1"/>
    <col min="446" max="446" width="55.28515625" style="14" customWidth="1"/>
    <col min="447" max="447" width="6.7109375" style="14" customWidth="1"/>
    <col min="448" max="448" width="8.7109375" style="14" customWidth="1"/>
    <col min="449" max="449" width="9.140625" style="14"/>
    <col min="450" max="450" width="11.28515625" style="14" bestFit="1" customWidth="1"/>
    <col min="451" max="513" width="9.140625" style="14"/>
    <col min="514" max="514" width="66.5703125" style="14" customWidth="1"/>
    <col min="515" max="515" width="6.7109375" style="14" customWidth="1"/>
    <col min="516" max="516" width="7.7109375" style="14" customWidth="1"/>
    <col min="517" max="517" width="8.7109375" style="14" customWidth="1"/>
    <col min="518" max="518" width="10.7109375" style="14" customWidth="1"/>
    <col min="519" max="519" width="2.7109375" style="14" customWidth="1"/>
    <col min="520" max="522" width="9.7109375" style="14" customWidth="1"/>
    <col min="523" max="700" width="9.140625" style="14"/>
    <col min="701" max="701" width="7.140625" style="14" customWidth="1"/>
    <col min="702" max="702" width="55.28515625" style="14" customWidth="1"/>
    <col min="703" max="703" width="6.7109375" style="14" customWidth="1"/>
    <col min="704" max="704" width="8.7109375" style="14" customWidth="1"/>
    <col min="705" max="705" width="9.140625" style="14"/>
    <col min="706" max="706" width="11.28515625" style="14" bestFit="1" customWidth="1"/>
    <col min="707" max="769" width="9.140625" style="14"/>
    <col min="770" max="770" width="66.5703125" style="14" customWidth="1"/>
    <col min="771" max="771" width="6.7109375" style="14" customWidth="1"/>
    <col min="772" max="772" width="7.7109375" style="14" customWidth="1"/>
    <col min="773" max="773" width="8.7109375" style="14" customWidth="1"/>
    <col min="774" max="774" width="10.7109375" style="14" customWidth="1"/>
    <col min="775" max="775" width="2.7109375" style="14" customWidth="1"/>
    <col min="776" max="778" width="9.7109375" style="14" customWidth="1"/>
    <col min="779" max="956" width="9.140625" style="14"/>
    <col min="957" max="957" width="7.140625" style="14" customWidth="1"/>
    <col min="958" max="958" width="55.28515625" style="14" customWidth="1"/>
    <col min="959" max="959" width="6.7109375" style="14" customWidth="1"/>
    <col min="960" max="960" width="8.7109375" style="14" customWidth="1"/>
    <col min="961" max="961" width="9.140625" style="14"/>
    <col min="962" max="962" width="11.28515625" style="14" bestFit="1" customWidth="1"/>
    <col min="963" max="1025" width="9.140625" style="14"/>
    <col min="1026" max="1026" width="66.5703125" style="14" customWidth="1"/>
    <col min="1027" max="1027" width="6.7109375" style="14" customWidth="1"/>
    <col min="1028" max="1028" width="7.7109375" style="14" customWidth="1"/>
    <col min="1029" max="1029" width="8.7109375" style="14" customWidth="1"/>
    <col min="1030" max="1030" width="10.7109375" style="14" customWidth="1"/>
    <col min="1031" max="1031" width="2.7109375" style="14" customWidth="1"/>
    <col min="1032" max="1034" width="9.7109375" style="14" customWidth="1"/>
    <col min="1035" max="1212" width="9.140625" style="14"/>
    <col min="1213" max="1213" width="7.140625" style="14" customWidth="1"/>
    <col min="1214" max="1214" width="55.28515625" style="14" customWidth="1"/>
    <col min="1215" max="1215" width="6.7109375" style="14" customWidth="1"/>
    <col min="1216" max="1216" width="8.7109375" style="14" customWidth="1"/>
    <col min="1217" max="1217" width="9.140625" style="14"/>
    <col min="1218" max="1218" width="11.28515625" style="14" bestFit="1" customWidth="1"/>
    <col min="1219" max="1281" width="9.140625" style="14"/>
    <col min="1282" max="1282" width="66.5703125" style="14" customWidth="1"/>
    <col min="1283" max="1283" width="6.7109375" style="14" customWidth="1"/>
    <col min="1284" max="1284" width="7.7109375" style="14" customWidth="1"/>
    <col min="1285" max="1285" width="8.7109375" style="14" customWidth="1"/>
    <col min="1286" max="1286" width="10.7109375" style="14" customWidth="1"/>
    <col min="1287" max="1287" width="2.7109375" style="14" customWidth="1"/>
    <col min="1288" max="1290" width="9.7109375" style="14" customWidth="1"/>
    <col min="1291" max="1468" width="9.140625" style="14"/>
    <col min="1469" max="1469" width="7.140625" style="14" customWidth="1"/>
    <col min="1470" max="1470" width="55.28515625" style="14" customWidth="1"/>
    <col min="1471" max="1471" width="6.7109375" style="14" customWidth="1"/>
    <col min="1472" max="1472" width="8.7109375" style="14" customWidth="1"/>
    <col min="1473" max="1473" width="9.140625" style="14"/>
    <col min="1474" max="1474" width="11.28515625" style="14" bestFit="1" customWidth="1"/>
    <col min="1475" max="1537" width="9.140625" style="14"/>
    <col min="1538" max="1538" width="66.5703125" style="14" customWidth="1"/>
    <col min="1539" max="1539" width="6.7109375" style="14" customWidth="1"/>
    <col min="1540" max="1540" width="7.7109375" style="14" customWidth="1"/>
    <col min="1541" max="1541" width="8.7109375" style="14" customWidth="1"/>
    <col min="1542" max="1542" width="10.7109375" style="14" customWidth="1"/>
    <col min="1543" max="1543" width="2.7109375" style="14" customWidth="1"/>
    <col min="1544" max="1546" width="9.7109375" style="14" customWidth="1"/>
    <col min="1547" max="1724" width="9.140625" style="14"/>
    <col min="1725" max="1725" width="7.140625" style="14" customWidth="1"/>
    <col min="1726" max="1726" width="55.28515625" style="14" customWidth="1"/>
    <col min="1727" max="1727" width="6.7109375" style="14" customWidth="1"/>
    <col min="1728" max="1728" width="8.7109375" style="14" customWidth="1"/>
    <col min="1729" max="1729" width="9.140625" style="14"/>
    <col min="1730" max="1730" width="11.28515625" style="14" bestFit="1" customWidth="1"/>
    <col min="1731" max="1793" width="9.140625" style="14"/>
    <col min="1794" max="1794" width="66.5703125" style="14" customWidth="1"/>
    <col min="1795" max="1795" width="6.7109375" style="14" customWidth="1"/>
    <col min="1796" max="1796" width="7.7109375" style="14" customWidth="1"/>
    <col min="1797" max="1797" width="8.7109375" style="14" customWidth="1"/>
    <col min="1798" max="1798" width="10.7109375" style="14" customWidth="1"/>
    <col min="1799" max="1799" width="2.7109375" style="14" customWidth="1"/>
    <col min="1800" max="1802" width="9.7109375" style="14" customWidth="1"/>
    <col min="1803" max="1980" width="9.140625" style="14"/>
    <col min="1981" max="1981" width="7.140625" style="14" customWidth="1"/>
    <col min="1982" max="1982" width="55.28515625" style="14" customWidth="1"/>
    <col min="1983" max="1983" width="6.7109375" style="14" customWidth="1"/>
    <col min="1984" max="1984" width="8.7109375" style="14" customWidth="1"/>
    <col min="1985" max="1985" width="9.140625" style="14"/>
    <col min="1986" max="1986" width="11.28515625" style="14" bestFit="1" customWidth="1"/>
    <col min="1987" max="2049" width="9.140625" style="14"/>
    <col min="2050" max="2050" width="66.5703125" style="14" customWidth="1"/>
    <col min="2051" max="2051" width="6.7109375" style="14" customWidth="1"/>
    <col min="2052" max="2052" width="7.7109375" style="14" customWidth="1"/>
    <col min="2053" max="2053" width="8.7109375" style="14" customWidth="1"/>
    <col min="2054" max="2054" width="10.7109375" style="14" customWidth="1"/>
    <col min="2055" max="2055" width="2.7109375" style="14" customWidth="1"/>
    <col min="2056" max="2058" width="9.7109375" style="14" customWidth="1"/>
    <col min="2059" max="2236" width="9.140625" style="14"/>
    <col min="2237" max="2237" width="7.140625" style="14" customWidth="1"/>
    <col min="2238" max="2238" width="55.28515625" style="14" customWidth="1"/>
    <col min="2239" max="2239" width="6.7109375" style="14" customWidth="1"/>
    <col min="2240" max="2240" width="8.7109375" style="14" customWidth="1"/>
    <col min="2241" max="2241" width="9.140625" style="14"/>
    <col min="2242" max="2242" width="11.28515625" style="14" bestFit="1" customWidth="1"/>
    <col min="2243" max="2305" width="9.140625" style="14"/>
    <col min="2306" max="2306" width="66.5703125" style="14" customWidth="1"/>
    <col min="2307" max="2307" width="6.7109375" style="14" customWidth="1"/>
    <col min="2308" max="2308" width="7.7109375" style="14" customWidth="1"/>
    <col min="2309" max="2309" width="8.7109375" style="14" customWidth="1"/>
    <col min="2310" max="2310" width="10.7109375" style="14" customWidth="1"/>
    <col min="2311" max="2311" width="2.7109375" style="14" customWidth="1"/>
    <col min="2312" max="2314" width="9.7109375" style="14" customWidth="1"/>
    <col min="2315" max="2492" width="9.140625" style="14"/>
    <col min="2493" max="2493" width="7.140625" style="14" customWidth="1"/>
    <col min="2494" max="2494" width="55.28515625" style="14" customWidth="1"/>
    <col min="2495" max="2495" width="6.7109375" style="14" customWidth="1"/>
    <col min="2496" max="2496" width="8.7109375" style="14" customWidth="1"/>
    <col min="2497" max="2497" width="9.140625" style="14"/>
    <col min="2498" max="2498" width="11.28515625" style="14" bestFit="1" customWidth="1"/>
    <col min="2499" max="2561" width="9.140625" style="14"/>
    <col min="2562" max="2562" width="66.5703125" style="14" customWidth="1"/>
    <col min="2563" max="2563" width="6.7109375" style="14" customWidth="1"/>
    <col min="2564" max="2564" width="7.7109375" style="14" customWidth="1"/>
    <col min="2565" max="2565" width="8.7109375" style="14" customWidth="1"/>
    <col min="2566" max="2566" width="10.7109375" style="14" customWidth="1"/>
    <col min="2567" max="2567" width="2.7109375" style="14" customWidth="1"/>
    <col min="2568" max="2570" width="9.7109375" style="14" customWidth="1"/>
    <col min="2571" max="2748" width="9.140625" style="14"/>
    <col min="2749" max="2749" width="7.140625" style="14" customWidth="1"/>
    <col min="2750" max="2750" width="55.28515625" style="14" customWidth="1"/>
    <col min="2751" max="2751" width="6.7109375" style="14" customWidth="1"/>
    <col min="2752" max="2752" width="8.7109375" style="14" customWidth="1"/>
    <col min="2753" max="2753" width="9.140625" style="14"/>
    <col min="2754" max="2754" width="11.28515625" style="14" bestFit="1" customWidth="1"/>
    <col min="2755" max="2817" width="9.140625" style="14"/>
    <col min="2818" max="2818" width="66.5703125" style="14" customWidth="1"/>
    <col min="2819" max="2819" width="6.7109375" style="14" customWidth="1"/>
    <col min="2820" max="2820" width="7.7109375" style="14" customWidth="1"/>
    <col min="2821" max="2821" width="8.7109375" style="14" customWidth="1"/>
    <col min="2822" max="2822" width="10.7109375" style="14" customWidth="1"/>
    <col min="2823" max="2823" width="2.7109375" style="14" customWidth="1"/>
    <col min="2824" max="2826" width="9.7109375" style="14" customWidth="1"/>
    <col min="2827" max="3004" width="9.140625" style="14"/>
    <col min="3005" max="3005" width="7.140625" style="14" customWidth="1"/>
    <col min="3006" max="3006" width="55.28515625" style="14" customWidth="1"/>
    <col min="3007" max="3007" width="6.7109375" style="14" customWidth="1"/>
    <col min="3008" max="3008" width="8.7109375" style="14" customWidth="1"/>
    <col min="3009" max="3009" width="9.140625" style="14"/>
    <col min="3010" max="3010" width="11.28515625" style="14" bestFit="1" customWidth="1"/>
    <col min="3011" max="3073" width="9.140625" style="14"/>
    <col min="3074" max="3074" width="66.5703125" style="14" customWidth="1"/>
    <col min="3075" max="3075" width="6.7109375" style="14" customWidth="1"/>
    <col min="3076" max="3076" width="7.7109375" style="14" customWidth="1"/>
    <col min="3077" max="3077" width="8.7109375" style="14" customWidth="1"/>
    <col min="3078" max="3078" width="10.7109375" style="14" customWidth="1"/>
    <col min="3079" max="3079" width="2.7109375" style="14" customWidth="1"/>
    <col min="3080" max="3082" width="9.7109375" style="14" customWidth="1"/>
    <col min="3083" max="3260" width="9.140625" style="14"/>
    <col min="3261" max="3261" width="7.140625" style="14" customWidth="1"/>
    <col min="3262" max="3262" width="55.28515625" style="14" customWidth="1"/>
    <col min="3263" max="3263" width="6.7109375" style="14" customWidth="1"/>
    <col min="3264" max="3264" width="8.7109375" style="14" customWidth="1"/>
    <col min="3265" max="3265" width="9.140625" style="14"/>
    <col min="3266" max="3266" width="11.28515625" style="14" bestFit="1" customWidth="1"/>
    <col min="3267" max="3329" width="9.140625" style="14"/>
    <col min="3330" max="3330" width="66.5703125" style="14" customWidth="1"/>
    <col min="3331" max="3331" width="6.7109375" style="14" customWidth="1"/>
    <col min="3332" max="3332" width="7.7109375" style="14" customWidth="1"/>
    <col min="3333" max="3333" width="8.7109375" style="14" customWidth="1"/>
    <col min="3334" max="3334" width="10.7109375" style="14" customWidth="1"/>
    <col min="3335" max="3335" width="2.7109375" style="14" customWidth="1"/>
    <col min="3336" max="3338" width="9.7109375" style="14" customWidth="1"/>
    <col min="3339" max="3516" width="9.140625" style="14"/>
    <col min="3517" max="3517" width="7.140625" style="14" customWidth="1"/>
    <col min="3518" max="3518" width="55.28515625" style="14" customWidth="1"/>
    <col min="3519" max="3519" width="6.7109375" style="14" customWidth="1"/>
    <col min="3520" max="3520" width="8.7109375" style="14" customWidth="1"/>
    <col min="3521" max="3521" width="9.140625" style="14"/>
    <col min="3522" max="3522" width="11.28515625" style="14" bestFit="1" customWidth="1"/>
    <col min="3523" max="3585" width="9.140625" style="14"/>
    <col min="3586" max="3586" width="66.5703125" style="14" customWidth="1"/>
    <col min="3587" max="3587" width="6.7109375" style="14" customWidth="1"/>
    <col min="3588" max="3588" width="7.7109375" style="14" customWidth="1"/>
    <col min="3589" max="3589" width="8.7109375" style="14" customWidth="1"/>
    <col min="3590" max="3590" width="10.7109375" style="14" customWidth="1"/>
    <col min="3591" max="3591" width="2.7109375" style="14" customWidth="1"/>
    <col min="3592" max="3594" width="9.7109375" style="14" customWidth="1"/>
    <col min="3595" max="3772" width="9.140625" style="14"/>
    <col min="3773" max="3773" width="7.140625" style="14" customWidth="1"/>
    <col min="3774" max="3774" width="55.28515625" style="14" customWidth="1"/>
    <col min="3775" max="3775" width="6.7109375" style="14" customWidth="1"/>
    <col min="3776" max="3776" width="8.7109375" style="14" customWidth="1"/>
    <col min="3777" max="3777" width="9.140625" style="14"/>
    <col min="3778" max="3778" width="11.28515625" style="14" bestFit="1" customWidth="1"/>
    <col min="3779" max="3841" width="9.140625" style="14"/>
    <col min="3842" max="3842" width="66.5703125" style="14" customWidth="1"/>
    <col min="3843" max="3843" width="6.7109375" style="14" customWidth="1"/>
    <col min="3844" max="3844" width="7.7109375" style="14" customWidth="1"/>
    <col min="3845" max="3845" width="8.7109375" style="14" customWidth="1"/>
    <col min="3846" max="3846" width="10.7109375" style="14" customWidth="1"/>
    <col min="3847" max="3847" width="2.7109375" style="14" customWidth="1"/>
    <col min="3848" max="3850" width="9.7109375" style="14" customWidth="1"/>
    <col min="3851" max="4028" width="9.140625" style="14"/>
    <col min="4029" max="4029" width="7.140625" style="14" customWidth="1"/>
    <col min="4030" max="4030" width="55.28515625" style="14" customWidth="1"/>
    <col min="4031" max="4031" width="6.7109375" style="14" customWidth="1"/>
    <col min="4032" max="4032" width="8.7109375" style="14" customWidth="1"/>
    <col min="4033" max="4033" width="9.140625" style="14"/>
    <col min="4034" max="4034" width="11.28515625" style="14" bestFit="1" customWidth="1"/>
    <col min="4035" max="4097" width="9.140625" style="14"/>
    <col min="4098" max="4098" width="66.5703125" style="14" customWidth="1"/>
    <col min="4099" max="4099" width="6.7109375" style="14" customWidth="1"/>
    <col min="4100" max="4100" width="7.7109375" style="14" customWidth="1"/>
    <col min="4101" max="4101" width="8.7109375" style="14" customWidth="1"/>
    <col min="4102" max="4102" width="10.7109375" style="14" customWidth="1"/>
    <col min="4103" max="4103" width="2.7109375" style="14" customWidth="1"/>
    <col min="4104" max="4106" width="9.7109375" style="14" customWidth="1"/>
    <col min="4107" max="4284" width="9.140625" style="14"/>
    <col min="4285" max="4285" width="7.140625" style="14" customWidth="1"/>
    <col min="4286" max="4286" width="55.28515625" style="14" customWidth="1"/>
    <col min="4287" max="4287" width="6.7109375" style="14" customWidth="1"/>
    <col min="4288" max="4288" width="8.7109375" style="14" customWidth="1"/>
    <col min="4289" max="4289" width="9.140625" style="14"/>
    <col min="4290" max="4290" width="11.28515625" style="14" bestFit="1" customWidth="1"/>
    <col min="4291" max="4353" width="9.140625" style="14"/>
    <col min="4354" max="4354" width="66.5703125" style="14" customWidth="1"/>
    <col min="4355" max="4355" width="6.7109375" style="14" customWidth="1"/>
    <col min="4356" max="4356" width="7.7109375" style="14" customWidth="1"/>
    <col min="4357" max="4357" width="8.7109375" style="14" customWidth="1"/>
    <col min="4358" max="4358" width="10.7109375" style="14" customWidth="1"/>
    <col min="4359" max="4359" width="2.7109375" style="14" customWidth="1"/>
    <col min="4360" max="4362" width="9.7109375" style="14" customWidth="1"/>
    <col min="4363" max="4540" width="9.140625" style="14"/>
    <col min="4541" max="4541" width="7.140625" style="14" customWidth="1"/>
    <col min="4542" max="4542" width="55.28515625" style="14" customWidth="1"/>
    <col min="4543" max="4543" width="6.7109375" style="14" customWidth="1"/>
    <col min="4544" max="4544" width="8.7109375" style="14" customWidth="1"/>
    <col min="4545" max="4545" width="9.140625" style="14"/>
    <col min="4546" max="4546" width="11.28515625" style="14" bestFit="1" customWidth="1"/>
    <col min="4547" max="4609" width="9.140625" style="14"/>
    <col min="4610" max="4610" width="66.5703125" style="14" customWidth="1"/>
    <col min="4611" max="4611" width="6.7109375" style="14" customWidth="1"/>
    <col min="4612" max="4612" width="7.7109375" style="14" customWidth="1"/>
    <col min="4613" max="4613" width="8.7109375" style="14" customWidth="1"/>
    <col min="4614" max="4614" width="10.7109375" style="14" customWidth="1"/>
    <col min="4615" max="4615" width="2.7109375" style="14" customWidth="1"/>
    <col min="4616" max="4618" width="9.7109375" style="14" customWidth="1"/>
    <col min="4619" max="4796" width="9.140625" style="14"/>
    <col min="4797" max="4797" width="7.140625" style="14" customWidth="1"/>
    <col min="4798" max="4798" width="55.28515625" style="14" customWidth="1"/>
    <col min="4799" max="4799" width="6.7109375" style="14" customWidth="1"/>
    <col min="4800" max="4800" width="8.7109375" style="14" customWidth="1"/>
    <col min="4801" max="4801" width="9.140625" style="14"/>
    <col min="4802" max="4802" width="11.28515625" style="14" bestFit="1" customWidth="1"/>
    <col min="4803" max="4865" width="9.140625" style="14"/>
    <col min="4866" max="4866" width="66.5703125" style="14" customWidth="1"/>
    <col min="4867" max="4867" width="6.7109375" style="14" customWidth="1"/>
    <col min="4868" max="4868" width="7.7109375" style="14" customWidth="1"/>
    <col min="4869" max="4869" width="8.7109375" style="14" customWidth="1"/>
    <col min="4870" max="4870" width="10.7109375" style="14" customWidth="1"/>
    <col min="4871" max="4871" width="2.7109375" style="14" customWidth="1"/>
    <col min="4872" max="4874" width="9.7109375" style="14" customWidth="1"/>
    <col min="4875" max="5052" width="9.140625" style="14"/>
    <col min="5053" max="5053" width="7.140625" style="14" customWidth="1"/>
    <col min="5054" max="5054" width="55.28515625" style="14" customWidth="1"/>
    <col min="5055" max="5055" width="6.7109375" style="14" customWidth="1"/>
    <col min="5056" max="5056" width="8.7109375" style="14" customWidth="1"/>
    <col min="5057" max="5057" width="9.140625" style="14"/>
    <col min="5058" max="5058" width="11.28515625" style="14" bestFit="1" customWidth="1"/>
    <col min="5059" max="5121" width="9.140625" style="14"/>
    <col min="5122" max="5122" width="66.5703125" style="14" customWidth="1"/>
    <col min="5123" max="5123" width="6.7109375" style="14" customWidth="1"/>
    <col min="5124" max="5124" width="7.7109375" style="14" customWidth="1"/>
    <col min="5125" max="5125" width="8.7109375" style="14" customWidth="1"/>
    <col min="5126" max="5126" width="10.7109375" style="14" customWidth="1"/>
    <col min="5127" max="5127" width="2.7109375" style="14" customWidth="1"/>
    <col min="5128" max="5130" width="9.7109375" style="14" customWidth="1"/>
    <col min="5131" max="5308" width="9.140625" style="14"/>
    <col min="5309" max="5309" width="7.140625" style="14" customWidth="1"/>
    <col min="5310" max="5310" width="55.28515625" style="14" customWidth="1"/>
    <col min="5311" max="5311" width="6.7109375" style="14" customWidth="1"/>
    <col min="5312" max="5312" width="8.7109375" style="14" customWidth="1"/>
    <col min="5313" max="5313" width="9.140625" style="14"/>
    <col min="5314" max="5314" width="11.28515625" style="14" bestFit="1" customWidth="1"/>
    <col min="5315" max="5377" width="9.140625" style="14"/>
    <col min="5378" max="5378" width="66.5703125" style="14" customWidth="1"/>
    <col min="5379" max="5379" width="6.7109375" style="14" customWidth="1"/>
    <col min="5380" max="5380" width="7.7109375" style="14" customWidth="1"/>
    <col min="5381" max="5381" width="8.7109375" style="14" customWidth="1"/>
    <col min="5382" max="5382" width="10.7109375" style="14" customWidth="1"/>
    <col min="5383" max="5383" width="2.7109375" style="14" customWidth="1"/>
    <col min="5384" max="5386" width="9.7109375" style="14" customWidth="1"/>
    <col min="5387" max="5564" width="9.140625" style="14"/>
    <col min="5565" max="5565" width="7.140625" style="14" customWidth="1"/>
    <col min="5566" max="5566" width="55.28515625" style="14" customWidth="1"/>
    <col min="5567" max="5567" width="6.7109375" style="14" customWidth="1"/>
    <col min="5568" max="5568" width="8.7109375" style="14" customWidth="1"/>
    <col min="5569" max="5569" width="9.140625" style="14"/>
    <col min="5570" max="5570" width="11.28515625" style="14" bestFit="1" customWidth="1"/>
    <col min="5571" max="5633" width="9.140625" style="14"/>
    <col min="5634" max="5634" width="66.5703125" style="14" customWidth="1"/>
    <col min="5635" max="5635" width="6.7109375" style="14" customWidth="1"/>
    <col min="5636" max="5636" width="7.7109375" style="14" customWidth="1"/>
    <col min="5637" max="5637" width="8.7109375" style="14" customWidth="1"/>
    <col min="5638" max="5638" width="10.7109375" style="14" customWidth="1"/>
    <col min="5639" max="5639" width="2.7109375" style="14" customWidth="1"/>
    <col min="5640" max="5642" width="9.7109375" style="14" customWidth="1"/>
    <col min="5643" max="5820" width="9.140625" style="14"/>
    <col min="5821" max="5821" width="7.140625" style="14" customWidth="1"/>
    <col min="5822" max="5822" width="55.28515625" style="14" customWidth="1"/>
    <col min="5823" max="5823" width="6.7109375" style="14" customWidth="1"/>
    <col min="5824" max="5824" width="8.7109375" style="14" customWidth="1"/>
    <col min="5825" max="5825" width="9.140625" style="14"/>
    <col min="5826" max="5826" width="11.28515625" style="14" bestFit="1" customWidth="1"/>
    <col min="5827" max="5889" width="9.140625" style="14"/>
    <col min="5890" max="5890" width="66.5703125" style="14" customWidth="1"/>
    <col min="5891" max="5891" width="6.7109375" style="14" customWidth="1"/>
    <col min="5892" max="5892" width="7.7109375" style="14" customWidth="1"/>
    <col min="5893" max="5893" width="8.7109375" style="14" customWidth="1"/>
    <col min="5894" max="5894" width="10.7109375" style="14" customWidth="1"/>
    <col min="5895" max="5895" width="2.7109375" style="14" customWidth="1"/>
    <col min="5896" max="5898" width="9.7109375" style="14" customWidth="1"/>
    <col min="5899" max="6076" width="9.140625" style="14"/>
    <col min="6077" max="6077" width="7.140625" style="14" customWidth="1"/>
    <col min="6078" max="6078" width="55.28515625" style="14" customWidth="1"/>
    <col min="6079" max="6079" width="6.7109375" style="14" customWidth="1"/>
    <col min="6080" max="6080" width="8.7109375" style="14" customWidth="1"/>
    <col min="6081" max="6081" width="9.140625" style="14"/>
    <col min="6082" max="6082" width="11.28515625" style="14" bestFit="1" customWidth="1"/>
    <col min="6083" max="6145" width="9.140625" style="14"/>
    <col min="6146" max="6146" width="66.5703125" style="14" customWidth="1"/>
    <col min="6147" max="6147" width="6.7109375" style="14" customWidth="1"/>
    <col min="6148" max="6148" width="7.7109375" style="14" customWidth="1"/>
    <col min="6149" max="6149" width="8.7109375" style="14" customWidth="1"/>
    <col min="6150" max="6150" width="10.7109375" style="14" customWidth="1"/>
    <col min="6151" max="6151" width="2.7109375" style="14" customWidth="1"/>
    <col min="6152" max="6154" width="9.7109375" style="14" customWidth="1"/>
    <col min="6155" max="6332" width="9.140625" style="14"/>
    <col min="6333" max="6333" width="7.140625" style="14" customWidth="1"/>
    <col min="6334" max="6334" width="55.28515625" style="14" customWidth="1"/>
    <col min="6335" max="6335" width="6.7109375" style="14" customWidth="1"/>
    <col min="6336" max="6336" width="8.7109375" style="14" customWidth="1"/>
    <col min="6337" max="6337" width="9.140625" style="14"/>
    <col min="6338" max="6338" width="11.28515625" style="14" bestFit="1" customWidth="1"/>
    <col min="6339" max="6401" width="9.140625" style="14"/>
    <col min="6402" max="6402" width="66.5703125" style="14" customWidth="1"/>
    <col min="6403" max="6403" width="6.7109375" style="14" customWidth="1"/>
    <col min="6404" max="6404" width="7.7109375" style="14" customWidth="1"/>
    <col min="6405" max="6405" width="8.7109375" style="14" customWidth="1"/>
    <col min="6406" max="6406" width="10.7109375" style="14" customWidth="1"/>
    <col min="6407" max="6407" width="2.7109375" style="14" customWidth="1"/>
    <col min="6408" max="6410" width="9.7109375" style="14" customWidth="1"/>
    <col min="6411" max="6588" width="9.140625" style="14"/>
    <col min="6589" max="6589" width="7.140625" style="14" customWidth="1"/>
    <col min="6590" max="6590" width="55.28515625" style="14" customWidth="1"/>
    <col min="6591" max="6591" width="6.7109375" style="14" customWidth="1"/>
    <col min="6592" max="6592" width="8.7109375" style="14" customWidth="1"/>
    <col min="6593" max="6593" width="9.140625" style="14"/>
    <col min="6594" max="6594" width="11.28515625" style="14" bestFit="1" customWidth="1"/>
    <col min="6595" max="6657" width="9.140625" style="14"/>
    <col min="6658" max="6658" width="66.5703125" style="14" customWidth="1"/>
    <col min="6659" max="6659" width="6.7109375" style="14" customWidth="1"/>
    <col min="6660" max="6660" width="7.7109375" style="14" customWidth="1"/>
    <col min="6661" max="6661" width="8.7109375" style="14" customWidth="1"/>
    <col min="6662" max="6662" width="10.7109375" style="14" customWidth="1"/>
    <col min="6663" max="6663" width="2.7109375" style="14" customWidth="1"/>
    <col min="6664" max="6666" width="9.7109375" style="14" customWidth="1"/>
    <col min="6667" max="6844" width="9.140625" style="14"/>
    <col min="6845" max="6845" width="7.140625" style="14" customWidth="1"/>
    <col min="6846" max="6846" width="55.28515625" style="14" customWidth="1"/>
    <col min="6847" max="6847" width="6.7109375" style="14" customWidth="1"/>
    <col min="6848" max="6848" width="8.7109375" style="14" customWidth="1"/>
    <col min="6849" max="6849" width="9.140625" style="14"/>
    <col min="6850" max="6850" width="11.28515625" style="14" bestFit="1" customWidth="1"/>
    <col min="6851" max="6913" width="9.140625" style="14"/>
    <col min="6914" max="6914" width="66.5703125" style="14" customWidth="1"/>
    <col min="6915" max="6915" width="6.7109375" style="14" customWidth="1"/>
    <col min="6916" max="6916" width="7.7109375" style="14" customWidth="1"/>
    <col min="6917" max="6917" width="8.7109375" style="14" customWidth="1"/>
    <col min="6918" max="6918" width="10.7109375" style="14" customWidth="1"/>
    <col min="6919" max="6919" width="2.7109375" style="14" customWidth="1"/>
    <col min="6920" max="6922" width="9.7109375" style="14" customWidth="1"/>
    <col min="6923" max="7100" width="9.140625" style="14"/>
    <col min="7101" max="7101" width="7.140625" style="14" customWidth="1"/>
    <col min="7102" max="7102" width="55.28515625" style="14" customWidth="1"/>
    <col min="7103" max="7103" width="6.7109375" style="14" customWidth="1"/>
    <col min="7104" max="7104" width="8.7109375" style="14" customWidth="1"/>
    <col min="7105" max="7105" width="9.140625" style="14"/>
    <col min="7106" max="7106" width="11.28515625" style="14" bestFit="1" customWidth="1"/>
    <col min="7107" max="7169" width="9.140625" style="14"/>
    <col min="7170" max="7170" width="66.5703125" style="14" customWidth="1"/>
    <col min="7171" max="7171" width="6.7109375" style="14" customWidth="1"/>
    <col min="7172" max="7172" width="7.7109375" style="14" customWidth="1"/>
    <col min="7173" max="7173" width="8.7109375" style="14" customWidth="1"/>
    <col min="7174" max="7174" width="10.7109375" style="14" customWidth="1"/>
    <col min="7175" max="7175" width="2.7109375" style="14" customWidth="1"/>
    <col min="7176" max="7178" width="9.7109375" style="14" customWidth="1"/>
    <col min="7179" max="7356" width="9.140625" style="14"/>
    <col min="7357" max="7357" width="7.140625" style="14" customWidth="1"/>
    <col min="7358" max="7358" width="55.28515625" style="14" customWidth="1"/>
    <col min="7359" max="7359" width="6.7109375" style="14" customWidth="1"/>
    <col min="7360" max="7360" width="8.7109375" style="14" customWidth="1"/>
    <col min="7361" max="7361" width="9.140625" style="14"/>
    <col min="7362" max="7362" width="11.28515625" style="14" bestFit="1" customWidth="1"/>
    <col min="7363" max="7425" width="9.140625" style="14"/>
    <col min="7426" max="7426" width="66.5703125" style="14" customWidth="1"/>
    <col min="7427" max="7427" width="6.7109375" style="14" customWidth="1"/>
    <col min="7428" max="7428" width="7.7109375" style="14" customWidth="1"/>
    <col min="7429" max="7429" width="8.7109375" style="14" customWidth="1"/>
    <col min="7430" max="7430" width="10.7109375" style="14" customWidth="1"/>
    <col min="7431" max="7431" width="2.7109375" style="14" customWidth="1"/>
    <col min="7432" max="7434" width="9.7109375" style="14" customWidth="1"/>
    <col min="7435" max="7612" width="9.140625" style="14"/>
    <col min="7613" max="7613" width="7.140625" style="14" customWidth="1"/>
    <col min="7614" max="7614" width="55.28515625" style="14" customWidth="1"/>
    <col min="7615" max="7615" width="6.7109375" style="14" customWidth="1"/>
    <col min="7616" max="7616" width="8.7109375" style="14" customWidth="1"/>
    <col min="7617" max="7617" width="9.140625" style="14"/>
    <col min="7618" max="7618" width="11.28515625" style="14" bestFit="1" customWidth="1"/>
    <col min="7619" max="7681" width="9.140625" style="14"/>
    <col min="7682" max="7682" width="66.5703125" style="14" customWidth="1"/>
    <col min="7683" max="7683" width="6.7109375" style="14" customWidth="1"/>
    <col min="7684" max="7684" width="7.7109375" style="14" customWidth="1"/>
    <col min="7685" max="7685" width="8.7109375" style="14" customWidth="1"/>
    <col min="7686" max="7686" width="10.7109375" style="14" customWidth="1"/>
    <col min="7687" max="7687" width="2.7109375" style="14" customWidth="1"/>
    <col min="7688" max="7690" width="9.7109375" style="14" customWidth="1"/>
    <col min="7691" max="7868" width="9.140625" style="14"/>
    <col min="7869" max="7869" width="7.140625" style="14" customWidth="1"/>
    <col min="7870" max="7870" width="55.28515625" style="14" customWidth="1"/>
    <col min="7871" max="7871" width="6.7109375" style="14" customWidth="1"/>
    <col min="7872" max="7872" width="8.7109375" style="14" customWidth="1"/>
    <col min="7873" max="7873" width="9.140625" style="14"/>
    <col min="7874" max="7874" width="11.28515625" style="14" bestFit="1" customWidth="1"/>
    <col min="7875" max="7937" width="9.140625" style="14"/>
    <col min="7938" max="7938" width="66.5703125" style="14" customWidth="1"/>
    <col min="7939" max="7939" width="6.7109375" style="14" customWidth="1"/>
    <col min="7940" max="7940" width="7.7109375" style="14" customWidth="1"/>
    <col min="7941" max="7941" width="8.7109375" style="14" customWidth="1"/>
    <col min="7942" max="7942" width="10.7109375" style="14" customWidth="1"/>
    <col min="7943" max="7943" width="2.7109375" style="14" customWidth="1"/>
    <col min="7944" max="7946" width="9.7109375" style="14" customWidth="1"/>
    <col min="7947" max="8124" width="9.140625" style="14"/>
    <col min="8125" max="8125" width="7.140625" style="14" customWidth="1"/>
    <col min="8126" max="8126" width="55.28515625" style="14" customWidth="1"/>
    <col min="8127" max="8127" width="6.7109375" style="14" customWidth="1"/>
    <col min="8128" max="8128" width="8.7109375" style="14" customWidth="1"/>
    <col min="8129" max="8129" width="9.140625" style="14"/>
    <col min="8130" max="8130" width="11.28515625" style="14" bestFit="1" customWidth="1"/>
    <col min="8131" max="8193" width="9.140625" style="14"/>
    <col min="8194" max="8194" width="66.5703125" style="14" customWidth="1"/>
    <col min="8195" max="8195" width="6.7109375" style="14" customWidth="1"/>
    <col min="8196" max="8196" width="7.7109375" style="14" customWidth="1"/>
    <col min="8197" max="8197" width="8.7109375" style="14" customWidth="1"/>
    <col min="8198" max="8198" width="10.7109375" style="14" customWidth="1"/>
    <col min="8199" max="8199" width="2.7109375" style="14" customWidth="1"/>
    <col min="8200" max="8202" width="9.7109375" style="14" customWidth="1"/>
    <col min="8203" max="8380" width="9.140625" style="14"/>
    <col min="8381" max="8381" width="7.140625" style="14" customWidth="1"/>
    <col min="8382" max="8382" width="55.28515625" style="14" customWidth="1"/>
    <col min="8383" max="8383" width="6.7109375" style="14" customWidth="1"/>
    <col min="8384" max="8384" width="8.7109375" style="14" customWidth="1"/>
    <col min="8385" max="8385" width="9.140625" style="14"/>
    <col min="8386" max="8386" width="11.28515625" style="14" bestFit="1" customWidth="1"/>
    <col min="8387" max="8449" width="9.140625" style="14"/>
    <col min="8450" max="8450" width="66.5703125" style="14" customWidth="1"/>
    <col min="8451" max="8451" width="6.7109375" style="14" customWidth="1"/>
    <col min="8452" max="8452" width="7.7109375" style="14" customWidth="1"/>
    <col min="8453" max="8453" width="8.7109375" style="14" customWidth="1"/>
    <col min="8454" max="8454" width="10.7109375" style="14" customWidth="1"/>
    <col min="8455" max="8455" width="2.7109375" style="14" customWidth="1"/>
    <col min="8456" max="8458" width="9.7109375" style="14" customWidth="1"/>
    <col min="8459" max="8636" width="9.140625" style="14"/>
    <col min="8637" max="8637" width="7.140625" style="14" customWidth="1"/>
    <col min="8638" max="8638" width="55.28515625" style="14" customWidth="1"/>
    <col min="8639" max="8639" width="6.7109375" style="14" customWidth="1"/>
    <col min="8640" max="8640" width="8.7109375" style="14" customWidth="1"/>
    <col min="8641" max="8641" width="9.140625" style="14"/>
    <col min="8642" max="8642" width="11.28515625" style="14" bestFit="1" customWidth="1"/>
    <col min="8643" max="8705" width="9.140625" style="14"/>
    <col min="8706" max="8706" width="66.5703125" style="14" customWidth="1"/>
    <col min="8707" max="8707" width="6.7109375" style="14" customWidth="1"/>
    <col min="8708" max="8708" width="7.7109375" style="14" customWidth="1"/>
    <col min="8709" max="8709" width="8.7109375" style="14" customWidth="1"/>
    <col min="8710" max="8710" width="10.7109375" style="14" customWidth="1"/>
    <col min="8711" max="8711" width="2.7109375" style="14" customWidth="1"/>
    <col min="8712" max="8714" width="9.7109375" style="14" customWidth="1"/>
    <col min="8715" max="8892" width="9.140625" style="14"/>
    <col min="8893" max="8893" width="7.140625" style="14" customWidth="1"/>
    <col min="8894" max="8894" width="55.28515625" style="14" customWidth="1"/>
    <col min="8895" max="8895" width="6.7109375" style="14" customWidth="1"/>
    <col min="8896" max="8896" width="8.7109375" style="14" customWidth="1"/>
    <col min="8897" max="8897" width="9.140625" style="14"/>
    <col min="8898" max="8898" width="11.28515625" style="14" bestFit="1" customWidth="1"/>
    <col min="8899" max="8961" width="9.140625" style="14"/>
    <col min="8962" max="8962" width="66.5703125" style="14" customWidth="1"/>
    <col min="8963" max="8963" width="6.7109375" style="14" customWidth="1"/>
    <col min="8964" max="8964" width="7.7109375" style="14" customWidth="1"/>
    <col min="8965" max="8965" width="8.7109375" style="14" customWidth="1"/>
    <col min="8966" max="8966" width="10.7109375" style="14" customWidth="1"/>
    <col min="8967" max="8967" width="2.7109375" style="14" customWidth="1"/>
    <col min="8968" max="8970" width="9.7109375" style="14" customWidth="1"/>
    <col min="8971" max="9148" width="9.140625" style="14"/>
    <col min="9149" max="9149" width="7.140625" style="14" customWidth="1"/>
    <col min="9150" max="9150" width="55.28515625" style="14" customWidth="1"/>
    <col min="9151" max="9151" width="6.7109375" style="14" customWidth="1"/>
    <col min="9152" max="9152" width="8.7109375" style="14" customWidth="1"/>
    <col min="9153" max="9153" width="9.140625" style="14"/>
    <col min="9154" max="9154" width="11.28515625" style="14" bestFit="1" customWidth="1"/>
    <col min="9155" max="9217" width="9.140625" style="14"/>
    <col min="9218" max="9218" width="66.5703125" style="14" customWidth="1"/>
    <col min="9219" max="9219" width="6.7109375" style="14" customWidth="1"/>
    <col min="9220" max="9220" width="7.7109375" style="14" customWidth="1"/>
    <col min="9221" max="9221" width="8.7109375" style="14" customWidth="1"/>
    <col min="9222" max="9222" width="10.7109375" style="14" customWidth="1"/>
    <col min="9223" max="9223" width="2.7109375" style="14" customWidth="1"/>
    <col min="9224" max="9226" width="9.7109375" style="14" customWidth="1"/>
    <col min="9227" max="9404" width="9.140625" style="14"/>
    <col min="9405" max="9405" width="7.140625" style="14" customWidth="1"/>
    <col min="9406" max="9406" width="55.28515625" style="14" customWidth="1"/>
    <col min="9407" max="9407" width="6.7109375" style="14" customWidth="1"/>
    <col min="9408" max="9408" width="8.7109375" style="14" customWidth="1"/>
    <col min="9409" max="9409" width="9.140625" style="14"/>
    <col min="9410" max="9410" width="11.28515625" style="14" bestFit="1" customWidth="1"/>
    <col min="9411" max="9473" width="9.140625" style="14"/>
    <col min="9474" max="9474" width="66.5703125" style="14" customWidth="1"/>
    <col min="9475" max="9475" width="6.7109375" style="14" customWidth="1"/>
    <col min="9476" max="9476" width="7.7109375" style="14" customWidth="1"/>
    <col min="9477" max="9477" width="8.7109375" style="14" customWidth="1"/>
    <col min="9478" max="9478" width="10.7109375" style="14" customWidth="1"/>
    <col min="9479" max="9479" width="2.7109375" style="14" customWidth="1"/>
    <col min="9480" max="9482" width="9.7109375" style="14" customWidth="1"/>
    <col min="9483" max="9660" width="9.140625" style="14"/>
    <col min="9661" max="9661" width="7.140625" style="14" customWidth="1"/>
    <col min="9662" max="9662" width="55.28515625" style="14" customWidth="1"/>
    <col min="9663" max="9663" width="6.7109375" style="14" customWidth="1"/>
    <col min="9664" max="9664" width="8.7109375" style="14" customWidth="1"/>
    <col min="9665" max="9665" width="9.140625" style="14"/>
    <col min="9666" max="9666" width="11.28515625" style="14" bestFit="1" customWidth="1"/>
    <col min="9667" max="9729" width="9.140625" style="14"/>
    <col min="9730" max="9730" width="66.5703125" style="14" customWidth="1"/>
    <col min="9731" max="9731" width="6.7109375" style="14" customWidth="1"/>
    <col min="9732" max="9732" width="7.7109375" style="14" customWidth="1"/>
    <col min="9733" max="9733" width="8.7109375" style="14" customWidth="1"/>
    <col min="9734" max="9734" width="10.7109375" style="14" customWidth="1"/>
    <col min="9735" max="9735" width="2.7109375" style="14" customWidth="1"/>
    <col min="9736" max="9738" width="9.7109375" style="14" customWidth="1"/>
    <col min="9739" max="9916" width="9.140625" style="14"/>
    <col min="9917" max="9917" width="7.140625" style="14" customWidth="1"/>
    <col min="9918" max="9918" width="55.28515625" style="14" customWidth="1"/>
    <col min="9919" max="9919" width="6.7109375" style="14" customWidth="1"/>
    <col min="9920" max="9920" width="8.7109375" style="14" customWidth="1"/>
    <col min="9921" max="9921" width="9.140625" style="14"/>
    <col min="9922" max="9922" width="11.28515625" style="14" bestFit="1" customWidth="1"/>
    <col min="9923" max="9985" width="9.140625" style="14"/>
    <col min="9986" max="9986" width="66.5703125" style="14" customWidth="1"/>
    <col min="9987" max="9987" width="6.7109375" style="14" customWidth="1"/>
    <col min="9988" max="9988" width="7.7109375" style="14" customWidth="1"/>
    <col min="9989" max="9989" width="8.7109375" style="14" customWidth="1"/>
    <col min="9990" max="9990" width="10.7109375" style="14" customWidth="1"/>
    <col min="9991" max="9991" width="2.7109375" style="14" customWidth="1"/>
    <col min="9992" max="9994" width="9.7109375" style="14" customWidth="1"/>
    <col min="9995" max="10172" width="9.140625" style="14"/>
    <col min="10173" max="10173" width="7.140625" style="14" customWidth="1"/>
    <col min="10174" max="10174" width="55.28515625" style="14" customWidth="1"/>
    <col min="10175" max="10175" width="6.7109375" style="14" customWidth="1"/>
    <col min="10176" max="10176" width="8.7109375" style="14" customWidth="1"/>
    <col min="10177" max="10177" width="9.140625" style="14"/>
    <col min="10178" max="10178" width="11.28515625" style="14" bestFit="1" customWidth="1"/>
    <col min="10179" max="10241" width="9.140625" style="14"/>
    <col min="10242" max="10242" width="66.5703125" style="14" customWidth="1"/>
    <col min="10243" max="10243" width="6.7109375" style="14" customWidth="1"/>
    <col min="10244" max="10244" width="7.7109375" style="14" customWidth="1"/>
    <col min="10245" max="10245" width="8.7109375" style="14" customWidth="1"/>
    <col min="10246" max="10246" width="10.7109375" style="14" customWidth="1"/>
    <col min="10247" max="10247" width="2.7109375" style="14" customWidth="1"/>
    <col min="10248" max="10250" width="9.7109375" style="14" customWidth="1"/>
    <col min="10251" max="10428" width="9.140625" style="14"/>
    <col min="10429" max="10429" width="7.140625" style="14" customWidth="1"/>
    <col min="10430" max="10430" width="55.28515625" style="14" customWidth="1"/>
    <col min="10431" max="10431" width="6.7109375" style="14" customWidth="1"/>
    <col min="10432" max="10432" width="8.7109375" style="14" customWidth="1"/>
    <col min="10433" max="10433" width="9.140625" style="14"/>
    <col min="10434" max="10434" width="11.28515625" style="14" bestFit="1" customWidth="1"/>
    <col min="10435" max="10497" width="9.140625" style="14"/>
    <col min="10498" max="10498" width="66.5703125" style="14" customWidth="1"/>
    <col min="10499" max="10499" width="6.7109375" style="14" customWidth="1"/>
    <col min="10500" max="10500" width="7.7109375" style="14" customWidth="1"/>
    <col min="10501" max="10501" width="8.7109375" style="14" customWidth="1"/>
    <col min="10502" max="10502" width="10.7109375" style="14" customWidth="1"/>
    <col min="10503" max="10503" width="2.7109375" style="14" customWidth="1"/>
    <col min="10504" max="10506" width="9.7109375" style="14" customWidth="1"/>
    <col min="10507" max="10684" width="9.140625" style="14"/>
    <col min="10685" max="10685" width="7.140625" style="14" customWidth="1"/>
    <col min="10686" max="10686" width="55.28515625" style="14" customWidth="1"/>
    <col min="10687" max="10687" width="6.7109375" style="14" customWidth="1"/>
    <col min="10688" max="10688" width="8.7109375" style="14" customWidth="1"/>
    <col min="10689" max="10689" width="9.140625" style="14"/>
    <col min="10690" max="10690" width="11.28515625" style="14" bestFit="1" customWidth="1"/>
    <col min="10691" max="10753" width="9.140625" style="14"/>
    <col min="10754" max="10754" width="66.5703125" style="14" customWidth="1"/>
    <col min="10755" max="10755" width="6.7109375" style="14" customWidth="1"/>
    <col min="10756" max="10756" width="7.7109375" style="14" customWidth="1"/>
    <col min="10757" max="10757" width="8.7109375" style="14" customWidth="1"/>
    <col min="10758" max="10758" width="10.7109375" style="14" customWidth="1"/>
    <col min="10759" max="10759" width="2.7109375" style="14" customWidth="1"/>
    <col min="10760" max="10762" width="9.7109375" style="14" customWidth="1"/>
    <col min="10763" max="10940" width="9.140625" style="14"/>
    <col min="10941" max="10941" width="7.140625" style="14" customWidth="1"/>
    <col min="10942" max="10942" width="55.28515625" style="14" customWidth="1"/>
    <col min="10943" max="10943" width="6.7109375" style="14" customWidth="1"/>
    <col min="10944" max="10944" width="8.7109375" style="14" customWidth="1"/>
    <col min="10945" max="10945" width="9.140625" style="14"/>
    <col min="10946" max="10946" width="11.28515625" style="14" bestFit="1" customWidth="1"/>
    <col min="10947" max="11009" width="9.140625" style="14"/>
    <col min="11010" max="11010" width="66.5703125" style="14" customWidth="1"/>
    <col min="11011" max="11011" width="6.7109375" style="14" customWidth="1"/>
    <col min="11012" max="11012" width="7.7109375" style="14" customWidth="1"/>
    <col min="11013" max="11013" width="8.7109375" style="14" customWidth="1"/>
    <col min="11014" max="11014" width="10.7109375" style="14" customWidth="1"/>
    <col min="11015" max="11015" width="2.7109375" style="14" customWidth="1"/>
    <col min="11016" max="11018" width="9.7109375" style="14" customWidth="1"/>
    <col min="11019" max="11196" width="9.140625" style="14"/>
    <col min="11197" max="11197" width="7.140625" style="14" customWidth="1"/>
    <col min="11198" max="11198" width="55.28515625" style="14" customWidth="1"/>
    <col min="11199" max="11199" width="6.7109375" style="14" customWidth="1"/>
    <col min="11200" max="11200" width="8.7109375" style="14" customWidth="1"/>
    <col min="11201" max="11201" width="9.140625" style="14"/>
    <col min="11202" max="11202" width="11.28515625" style="14" bestFit="1" customWidth="1"/>
    <col min="11203" max="11265" width="9.140625" style="14"/>
    <col min="11266" max="11266" width="66.5703125" style="14" customWidth="1"/>
    <col min="11267" max="11267" width="6.7109375" style="14" customWidth="1"/>
    <col min="11268" max="11268" width="7.7109375" style="14" customWidth="1"/>
    <col min="11269" max="11269" width="8.7109375" style="14" customWidth="1"/>
    <col min="11270" max="11270" width="10.7109375" style="14" customWidth="1"/>
    <col min="11271" max="11271" width="2.7109375" style="14" customWidth="1"/>
    <col min="11272" max="11274" width="9.7109375" style="14" customWidth="1"/>
    <col min="11275" max="11452" width="9.140625" style="14"/>
    <col min="11453" max="11453" width="7.140625" style="14" customWidth="1"/>
    <col min="11454" max="11454" width="55.28515625" style="14" customWidth="1"/>
    <col min="11455" max="11455" width="6.7109375" style="14" customWidth="1"/>
    <col min="11456" max="11456" width="8.7109375" style="14" customWidth="1"/>
    <col min="11457" max="11457" width="9.140625" style="14"/>
    <col min="11458" max="11458" width="11.28515625" style="14" bestFit="1" customWidth="1"/>
    <col min="11459" max="11521" width="9.140625" style="14"/>
    <col min="11522" max="11522" width="66.5703125" style="14" customWidth="1"/>
    <col min="11523" max="11523" width="6.7109375" style="14" customWidth="1"/>
    <col min="11524" max="11524" width="7.7109375" style="14" customWidth="1"/>
    <col min="11525" max="11525" width="8.7109375" style="14" customWidth="1"/>
    <col min="11526" max="11526" width="10.7109375" style="14" customWidth="1"/>
    <col min="11527" max="11527" width="2.7109375" style="14" customWidth="1"/>
    <col min="11528" max="11530" width="9.7109375" style="14" customWidth="1"/>
    <col min="11531" max="11708" width="9.140625" style="14"/>
    <col min="11709" max="11709" width="7.140625" style="14" customWidth="1"/>
    <col min="11710" max="11710" width="55.28515625" style="14" customWidth="1"/>
    <col min="11711" max="11711" width="6.7109375" style="14" customWidth="1"/>
    <col min="11712" max="11712" width="8.7109375" style="14" customWidth="1"/>
    <col min="11713" max="11713" width="9.140625" style="14"/>
    <col min="11714" max="11714" width="11.28515625" style="14" bestFit="1" customWidth="1"/>
    <col min="11715" max="11777" width="9.140625" style="14"/>
    <col min="11778" max="11778" width="66.5703125" style="14" customWidth="1"/>
    <col min="11779" max="11779" width="6.7109375" style="14" customWidth="1"/>
    <col min="11780" max="11780" width="7.7109375" style="14" customWidth="1"/>
    <col min="11781" max="11781" width="8.7109375" style="14" customWidth="1"/>
    <col min="11782" max="11782" width="10.7109375" style="14" customWidth="1"/>
    <col min="11783" max="11783" width="2.7109375" style="14" customWidth="1"/>
    <col min="11784" max="11786" width="9.7109375" style="14" customWidth="1"/>
    <col min="11787" max="11964" width="9.140625" style="14"/>
    <col min="11965" max="11965" width="7.140625" style="14" customWidth="1"/>
    <col min="11966" max="11966" width="55.28515625" style="14" customWidth="1"/>
    <col min="11967" max="11967" width="6.7109375" style="14" customWidth="1"/>
    <col min="11968" max="11968" width="8.7109375" style="14" customWidth="1"/>
    <col min="11969" max="11969" width="9.140625" style="14"/>
    <col min="11970" max="11970" width="11.28515625" style="14" bestFit="1" customWidth="1"/>
    <col min="11971" max="12033" width="9.140625" style="14"/>
    <col min="12034" max="12034" width="66.5703125" style="14" customWidth="1"/>
    <col min="12035" max="12035" width="6.7109375" style="14" customWidth="1"/>
    <col min="12036" max="12036" width="7.7109375" style="14" customWidth="1"/>
    <col min="12037" max="12037" width="8.7109375" style="14" customWidth="1"/>
    <col min="12038" max="12038" width="10.7109375" style="14" customWidth="1"/>
    <col min="12039" max="12039" width="2.7109375" style="14" customWidth="1"/>
    <col min="12040" max="12042" width="9.7109375" style="14" customWidth="1"/>
    <col min="12043" max="12220" width="9.140625" style="14"/>
    <col min="12221" max="12221" width="7.140625" style="14" customWidth="1"/>
    <col min="12222" max="12222" width="55.28515625" style="14" customWidth="1"/>
    <col min="12223" max="12223" width="6.7109375" style="14" customWidth="1"/>
    <col min="12224" max="12224" width="8.7109375" style="14" customWidth="1"/>
    <col min="12225" max="12225" width="9.140625" style="14"/>
    <col min="12226" max="12226" width="11.28515625" style="14" bestFit="1" customWidth="1"/>
    <col min="12227" max="12289" width="9.140625" style="14"/>
    <col min="12290" max="12290" width="66.5703125" style="14" customWidth="1"/>
    <col min="12291" max="12291" width="6.7109375" style="14" customWidth="1"/>
    <col min="12292" max="12292" width="7.7109375" style="14" customWidth="1"/>
    <col min="12293" max="12293" width="8.7109375" style="14" customWidth="1"/>
    <col min="12294" max="12294" width="10.7109375" style="14" customWidth="1"/>
    <col min="12295" max="12295" width="2.7109375" style="14" customWidth="1"/>
    <col min="12296" max="12298" width="9.7109375" style="14" customWidth="1"/>
    <col min="12299" max="12476" width="9.140625" style="14"/>
    <col min="12477" max="12477" width="7.140625" style="14" customWidth="1"/>
    <col min="12478" max="12478" width="55.28515625" style="14" customWidth="1"/>
    <col min="12479" max="12479" width="6.7109375" style="14" customWidth="1"/>
    <col min="12480" max="12480" width="8.7109375" style="14" customWidth="1"/>
    <col min="12481" max="12481" width="9.140625" style="14"/>
    <col min="12482" max="12482" width="11.28515625" style="14" bestFit="1" customWidth="1"/>
    <col min="12483" max="12545" width="9.140625" style="14"/>
    <col min="12546" max="12546" width="66.5703125" style="14" customWidth="1"/>
    <col min="12547" max="12547" width="6.7109375" style="14" customWidth="1"/>
    <col min="12548" max="12548" width="7.7109375" style="14" customWidth="1"/>
    <col min="12549" max="12549" width="8.7109375" style="14" customWidth="1"/>
    <col min="12550" max="12550" width="10.7109375" style="14" customWidth="1"/>
    <col min="12551" max="12551" width="2.7109375" style="14" customWidth="1"/>
    <col min="12552" max="12554" width="9.7109375" style="14" customWidth="1"/>
    <col min="12555" max="12732" width="9.140625" style="14"/>
    <col min="12733" max="12733" width="7.140625" style="14" customWidth="1"/>
    <col min="12734" max="12734" width="55.28515625" style="14" customWidth="1"/>
    <col min="12735" max="12735" width="6.7109375" style="14" customWidth="1"/>
    <col min="12736" max="12736" width="8.7109375" style="14" customWidth="1"/>
    <col min="12737" max="12737" width="9.140625" style="14"/>
    <col min="12738" max="12738" width="11.28515625" style="14" bestFit="1" customWidth="1"/>
    <col min="12739" max="12801" width="9.140625" style="14"/>
    <col min="12802" max="12802" width="66.5703125" style="14" customWidth="1"/>
    <col min="12803" max="12803" width="6.7109375" style="14" customWidth="1"/>
    <col min="12804" max="12804" width="7.7109375" style="14" customWidth="1"/>
    <col min="12805" max="12805" width="8.7109375" style="14" customWidth="1"/>
    <col min="12806" max="12806" width="10.7109375" style="14" customWidth="1"/>
    <col min="12807" max="12807" width="2.7109375" style="14" customWidth="1"/>
    <col min="12808" max="12810" width="9.7109375" style="14" customWidth="1"/>
    <col min="12811" max="12988" width="9.140625" style="14"/>
    <col min="12989" max="12989" width="7.140625" style="14" customWidth="1"/>
    <col min="12990" max="12990" width="55.28515625" style="14" customWidth="1"/>
    <col min="12991" max="12991" width="6.7109375" style="14" customWidth="1"/>
    <col min="12992" max="12992" width="8.7109375" style="14" customWidth="1"/>
    <col min="12993" max="12993" width="9.140625" style="14"/>
    <col min="12994" max="12994" width="11.28515625" style="14" bestFit="1" customWidth="1"/>
    <col min="12995" max="13057" width="9.140625" style="14"/>
    <col min="13058" max="13058" width="66.5703125" style="14" customWidth="1"/>
    <col min="13059" max="13059" width="6.7109375" style="14" customWidth="1"/>
    <col min="13060" max="13060" width="7.7109375" style="14" customWidth="1"/>
    <col min="13061" max="13061" width="8.7109375" style="14" customWidth="1"/>
    <col min="13062" max="13062" width="10.7109375" style="14" customWidth="1"/>
    <col min="13063" max="13063" width="2.7109375" style="14" customWidth="1"/>
    <col min="13064" max="13066" width="9.7109375" style="14" customWidth="1"/>
    <col min="13067" max="13244" width="9.140625" style="14"/>
    <col min="13245" max="13245" width="7.140625" style="14" customWidth="1"/>
    <col min="13246" max="13246" width="55.28515625" style="14" customWidth="1"/>
    <col min="13247" max="13247" width="6.7109375" style="14" customWidth="1"/>
    <col min="13248" max="13248" width="8.7109375" style="14" customWidth="1"/>
    <col min="13249" max="13249" width="9.140625" style="14"/>
    <col min="13250" max="13250" width="11.28515625" style="14" bestFit="1" customWidth="1"/>
    <col min="13251" max="13313" width="9.140625" style="14"/>
    <col min="13314" max="13314" width="66.5703125" style="14" customWidth="1"/>
    <col min="13315" max="13315" width="6.7109375" style="14" customWidth="1"/>
    <col min="13316" max="13316" width="7.7109375" style="14" customWidth="1"/>
    <col min="13317" max="13317" width="8.7109375" style="14" customWidth="1"/>
    <col min="13318" max="13318" width="10.7109375" style="14" customWidth="1"/>
    <col min="13319" max="13319" width="2.7109375" style="14" customWidth="1"/>
    <col min="13320" max="13322" width="9.7109375" style="14" customWidth="1"/>
    <col min="13323" max="13500" width="9.140625" style="14"/>
    <col min="13501" max="13501" width="7.140625" style="14" customWidth="1"/>
    <col min="13502" max="13502" width="55.28515625" style="14" customWidth="1"/>
    <col min="13503" max="13503" width="6.7109375" style="14" customWidth="1"/>
    <col min="13504" max="13504" width="8.7109375" style="14" customWidth="1"/>
    <col min="13505" max="13505" width="9.140625" style="14"/>
    <col min="13506" max="13506" width="11.28515625" style="14" bestFit="1" customWidth="1"/>
    <col min="13507" max="13569" width="9.140625" style="14"/>
    <col min="13570" max="13570" width="66.5703125" style="14" customWidth="1"/>
    <col min="13571" max="13571" width="6.7109375" style="14" customWidth="1"/>
    <col min="13572" max="13572" width="7.7109375" style="14" customWidth="1"/>
    <col min="13573" max="13573" width="8.7109375" style="14" customWidth="1"/>
    <col min="13574" max="13574" width="10.7109375" style="14" customWidth="1"/>
    <col min="13575" max="13575" width="2.7109375" style="14" customWidth="1"/>
    <col min="13576" max="13578" width="9.7109375" style="14" customWidth="1"/>
    <col min="13579" max="13756" width="9.140625" style="14"/>
    <col min="13757" max="13757" width="7.140625" style="14" customWidth="1"/>
    <col min="13758" max="13758" width="55.28515625" style="14" customWidth="1"/>
    <col min="13759" max="13759" width="6.7109375" style="14" customWidth="1"/>
    <col min="13760" max="13760" width="8.7109375" style="14" customWidth="1"/>
    <col min="13761" max="13761" width="9.140625" style="14"/>
    <col min="13762" max="13762" width="11.28515625" style="14" bestFit="1" customWidth="1"/>
    <col min="13763" max="13825" width="9.140625" style="14"/>
    <col min="13826" max="13826" width="66.5703125" style="14" customWidth="1"/>
    <col min="13827" max="13827" width="6.7109375" style="14" customWidth="1"/>
    <col min="13828" max="13828" width="7.7109375" style="14" customWidth="1"/>
    <col min="13829" max="13829" width="8.7109375" style="14" customWidth="1"/>
    <col min="13830" max="13830" width="10.7109375" style="14" customWidth="1"/>
    <col min="13831" max="13831" width="2.7109375" style="14" customWidth="1"/>
    <col min="13832" max="13834" width="9.7109375" style="14" customWidth="1"/>
    <col min="13835" max="14012" width="9.140625" style="14"/>
    <col min="14013" max="14013" width="7.140625" style="14" customWidth="1"/>
    <col min="14014" max="14014" width="55.28515625" style="14" customWidth="1"/>
    <col min="14015" max="14015" width="6.7109375" style="14" customWidth="1"/>
    <col min="14016" max="14016" width="8.7109375" style="14" customWidth="1"/>
    <col min="14017" max="14017" width="9.140625" style="14"/>
    <col min="14018" max="14018" width="11.28515625" style="14" bestFit="1" customWidth="1"/>
    <col min="14019" max="14081" width="9.140625" style="14"/>
    <col min="14082" max="14082" width="66.5703125" style="14" customWidth="1"/>
    <col min="14083" max="14083" width="6.7109375" style="14" customWidth="1"/>
    <col min="14084" max="14084" width="7.7109375" style="14" customWidth="1"/>
    <col min="14085" max="14085" width="8.7109375" style="14" customWidth="1"/>
    <col min="14086" max="14086" width="10.7109375" style="14" customWidth="1"/>
    <col min="14087" max="14087" width="2.7109375" style="14" customWidth="1"/>
    <col min="14088" max="14090" width="9.7109375" style="14" customWidth="1"/>
    <col min="14091" max="14268" width="9.140625" style="14"/>
    <col min="14269" max="14269" width="7.140625" style="14" customWidth="1"/>
    <col min="14270" max="14270" width="55.28515625" style="14" customWidth="1"/>
    <col min="14271" max="14271" width="6.7109375" style="14" customWidth="1"/>
    <col min="14272" max="14272" width="8.7109375" style="14" customWidth="1"/>
    <col min="14273" max="14273" width="9.140625" style="14"/>
    <col min="14274" max="14274" width="11.28515625" style="14" bestFit="1" customWidth="1"/>
    <col min="14275" max="14337" width="9.140625" style="14"/>
    <col min="14338" max="14338" width="66.5703125" style="14" customWidth="1"/>
    <col min="14339" max="14339" width="6.7109375" style="14" customWidth="1"/>
    <col min="14340" max="14340" width="7.7109375" style="14" customWidth="1"/>
    <col min="14341" max="14341" width="8.7109375" style="14" customWidth="1"/>
    <col min="14342" max="14342" width="10.7109375" style="14" customWidth="1"/>
    <col min="14343" max="14343" width="2.7109375" style="14" customWidth="1"/>
    <col min="14344" max="14346" width="9.7109375" style="14" customWidth="1"/>
    <col min="14347" max="14524" width="9.140625" style="14"/>
    <col min="14525" max="14525" width="7.140625" style="14" customWidth="1"/>
    <col min="14526" max="14526" width="55.28515625" style="14" customWidth="1"/>
    <col min="14527" max="14527" width="6.7109375" style="14" customWidth="1"/>
    <col min="14528" max="14528" width="8.7109375" style="14" customWidth="1"/>
    <col min="14529" max="14529" width="9.140625" style="14"/>
    <col min="14530" max="14530" width="11.28515625" style="14" bestFit="1" customWidth="1"/>
    <col min="14531" max="14593" width="9.140625" style="14"/>
    <col min="14594" max="14594" width="66.5703125" style="14" customWidth="1"/>
    <col min="14595" max="14595" width="6.7109375" style="14" customWidth="1"/>
    <col min="14596" max="14596" width="7.7109375" style="14" customWidth="1"/>
    <col min="14597" max="14597" width="8.7109375" style="14" customWidth="1"/>
    <col min="14598" max="14598" width="10.7109375" style="14" customWidth="1"/>
    <col min="14599" max="14599" width="2.7109375" style="14" customWidth="1"/>
    <col min="14600" max="14602" width="9.7109375" style="14" customWidth="1"/>
    <col min="14603" max="14780" width="9.140625" style="14"/>
    <col min="14781" max="14781" width="7.140625" style="14" customWidth="1"/>
    <col min="14782" max="14782" width="55.28515625" style="14" customWidth="1"/>
    <col min="14783" max="14783" width="6.7109375" style="14" customWidth="1"/>
    <col min="14784" max="14784" width="8.7109375" style="14" customWidth="1"/>
    <col min="14785" max="14785" width="9.140625" style="14"/>
    <col min="14786" max="14786" width="11.28515625" style="14" bestFit="1" customWidth="1"/>
    <col min="14787" max="14849" width="9.140625" style="14"/>
    <col min="14850" max="14850" width="66.5703125" style="14" customWidth="1"/>
    <col min="14851" max="14851" width="6.7109375" style="14" customWidth="1"/>
    <col min="14852" max="14852" width="7.7109375" style="14" customWidth="1"/>
    <col min="14853" max="14853" width="8.7109375" style="14" customWidth="1"/>
    <col min="14854" max="14854" width="10.7109375" style="14" customWidth="1"/>
    <col min="14855" max="14855" width="2.7109375" style="14" customWidth="1"/>
    <col min="14856" max="14858" width="9.7109375" style="14" customWidth="1"/>
    <col min="14859" max="15036" width="9.140625" style="14"/>
    <col min="15037" max="15037" width="7.140625" style="14" customWidth="1"/>
    <col min="15038" max="15038" width="55.28515625" style="14" customWidth="1"/>
    <col min="15039" max="15039" width="6.7109375" style="14" customWidth="1"/>
    <col min="15040" max="15040" width="8.7109375" style="14" customWidth="1"/>
    <col min="15041" max="15041" width="9.140625" style="14"/>
    <col min="15042" max="15042" width="11.28515625" style="14" bestFit="1" customWidth="1"/>
    <col min="15043" max="15105" width="9.140625" style="14"/>
    <col min="15106" max="15106" width="66.5703125" style="14" customWidth="1"/>
    <col min="15107" max="15107" width="6.7109375" style="14" customWidth="1"/>
    <col min="15108" max="15108" width="7.7109375" style="14" customWidth="1"/>
    <col min="15109" max="15109" width="8.7109375" style="14" customWidth="1"/>
    <col min="15110" max="15110" width="10.7109375" style="14" customWidth="1"/>
    <col min="15111" max="15111" width="2.7109375" style="14" customWidth="1"/>
    <col min="15112" max="15114" width="9.7109375" style="14" customWidth="1"/>
    <col min="15115" max="15292" width="9.140625" style="14"/>
    <col min="15293" max="15293" width="7.140625" style="14" customWidth="1"/>
    <col min="15294" max="15294" width="55.28515625" style="14" customWidth="1"/>
    <col min="15295" max="15295" width="6.7109375" style="14" customWidth="1"/>
    <col min="15296" max="15296" width="8.7109375" style="14" customWidth="1"/>
    <col min="15297" max="15297" width="9.140625" style="14"/>
    <col min="15298" max="15298" width="11.28515625" style="14" bestFit="1" customWidth="1"/>
    <col min="15299" max="15361" width="9.140625" style="14"/>
    <col min="15362" max="15362" width="66.5703125" style="14" customWidth="1"/>
    <col min="15363" max="15363" width="6.7109375" style="14" customWidth="1"/>
    <col min="15364" max="15364" width="7.7109375" style="14" customWidth="1"/>
    <col min="15365" max="15365" width="8.7109375" style="14" customWidth="1"/>
    <col min="15366" max="15366" width="10.7109375" style="14" customWidth="1"/>
    <col min="15367" max="15367" width="2.7109375" style="14" customWidth="1"/>
    <col min="15368" max="15370" width="9.7109375" style="14" customWidth="1"/>
    <col min="15371" max="15548" width="9.140625" style="14"/>
    <col min="15549" max="15549" width="7.140625" style="14" customWidth="1"/>
    <col min="15550" max="15550" width="55.28515625" style="14" customWidth="1"/>
    <col min="15551" max="15551" width="6.7109375" style="14" customWidth="1"/>
    <col min="15552" max="15552" width="8.7109375" style="14" customWidth="1"/>
    <col min="15553" max="15553" width="9.140625" style="14"/>
    <col min="15554" max="15554" width="11.28515625" style="14" bestFit="1" customWidth="1"/>
    <col min="15555" max="15617" width="9.140625" style="14"/>
    <col min="15618" max="15618" width="66.5703125" style="14" customWidth="1"/>
    <col min="15619" max="15619" width="6.7109375" style="14" customWidth="1"/>
    <col min="15620" max="15620" width="7.7109375" style="14" customWidth="1"/>
    <col min="15621" max="15621" width="8.7109375" style="14" customWidth="1"/>
    <col min="15622" max="15622" width="10.7109375" style="14" customWidth="1"/>
    <col min="15623" max="15623" width="2.7109375" style="14" customWidth="1"/>
    <col min="15624" max="15626" width="9.7109375" style="14" customWidth="1"/>
    <col min="15627" max="15804" width="9.140625" style="14"/>
    <col min="15805" max="15805" width="7.140625" style="14" customWidth="1"/>
    <col min="15806" max="15806" width="55.28515625" style="14" customWidth="1"/>
    <col min="15807" max="15807" width="6.7109375" style="14" customWidth="1"/>
    <col min="15808" max="15808" width="8.7109375" style="14" customWidth="1"/>
    <col min="15809" max="15809" width="9.140625" style="14"/>
    <col min="15810" max="15810" width="11.28515625" style="14" bestFit="1" customWidth="1"/>
    <col min="15811" max="15873" width="9.140625" style="14"/>
    <col min="15874" max="15874" width="66.5703125" style="14" customWidth="1"/>
    <col min="15875" max="15875" width="6.7109375" style="14" customWidth="1"/>
    <col min="15876" max="15876" width="7.7109375" style="14" customWidth="1"/>
    <col min="15877" max="15877" width="8.7109375" style="14" customWidth="1"/>
    <col min="15878" max="15878" width="10.7109375" style="14" customWidth="1"/>
    <col min="15879" max="15879" width="2.7109375" style="14" customWidth="1"/>
    <col min="15880" max="15882" width="9.7109375" style="14" customWidth="1"/>
    <col min="15883" max="16060" width="9.140625" style="14"/>
    <col min="16061" max="16061" width="7.140625" style="14" customWidth="1"/>
    <col min="16062" max="16062" width="55.28515625" style="14" customWidth="1"/>
    <col min="16063" max="16063" width="6.7109375" style="14" customWidth="1"/>
    <col min="16064" max="16064" width="8.7109375" style="14" customWidth="1"/>
    <col min="16065" max="16065" width="9.140625" style="14"/>
    <col min="16066" max="16066" width="11.28515625" style="14" bestFit="1" customWidth="1"/>
    <col min="16067" max="16129" width="9.140625" style="14"/>
    <col min="16130" max="16130" width="66.5703125" style="14" customWidth="1"/>
    <col min="16131" max="16131" width="6.7109375" style="14" customWidth="1"/>
    <col min="16132" max="16132" width="7.7109375" style="14" customWidth="1"/>
    <col min="16133" max="16133" width="8.7109375" style="14" customWidth="1"/>
    <col min="16134" max="16134" width="10.7109375" style="14" customWidth="1"/>
    <col min="16135" max="16135" width="2.7109375" style="14" customWidth="1"/>
    <col min="16136" max="16138" width="9.7109375" style="14" customWidth="1"/>
    <col min="16139" max="16316" width="9.140625" style="14"/>
    <col min="16317" max="16317" width="7.140625" style="14" customWidth="1"/>
    <col min="16318" max="16318" width="55.28515625" style="14" customWidth="1"/>
    <col min="16319" max="16319" width="6.7109375" style="14" customWidth="1"/>
    <col min="16320" max="16320" width="8.7109375" style="14" customWidth="1"/>
    <col min="16321" max="16321" width="9.140625" style="14"/>
    <col min="16322" max="16322" width="11.28515625" style="14" bestFit="1" customWidth="1"/>
    <col min="16323" max="16384" width="9.140625" style="14"/>
  </cols>
  <sheetData>
    <row r="1" spans="1:10" customFormat="1" ht="15.75" thickBot="1" x14ac:dyDescent="0.3">
      <c r="A1" s="27" t="s">
        <v>67</v>
      </c>
      <c r="B1" s="28" t="s">
        <v>4</v>
      </c>
      <c r="C1" s="29" t="s">
        <v>2</v>
      </c>
      <c r="D1" s="29" t="s">
        <v>5</v>
      </c>
      <c r="E1" s="29" t="s">
        <v>68</v>
      </c>
      <c r="F1" s="30"/>
      <c r="G1" s="30"/>
      <c r="H1" s="30"/>
      <c r="I1" s="30"/>
      <c r="J1" s="31"/>
    </row>
    <row r="2" spans="1:10" ht="24.95" customHeight="1" x14ac:dyDescent="0.2">
      <c r="A2" s="32"/>
      <c r="B2" s="33" t="s">
        <v>290</v>
      </c>
      <c r="C2" s="34"/>
      <c r="D2" s="35"/>
      <c r="E2" s="36" t="s">
        <v>6</v>
      </c>
      <c r="F2" s="36" t="s">
        <v>7</v>
      </c>
      <c r="G2" s="36"/>
      <c r="H2" s="36" t="s">
        <v>8</v>
      </c>
      <c r="I2" s="36" t="s">
        <v>9</v>
      </c>
      <c r="J2" s="37" t="s">
        <v>10</v>
      </c>
    </row>
    <row r="3" spans="1:10" s="15" customFormat="1" ht="13.5" customHeight="1" x14ac:dyDescent="0.25">
      <c r="A3" s="38" t="s">
        <v>167</v>
      </c>
      <c r="B3" s="39" t="s">
        <v>233</v>
      </c>
      <c r="C3" s="40"/>
      <c r="D3" s="40"/>
      <c r="E3" s="41" t="s">
        <v>121</v>
      </c>
      <c r="F3" s="41"/>
      <c r="G3" s="41"/>
      <c r="H3" s="41"/>
      <c r="I3" s="41"/>
      <c r="J3" s="41"/>
    </row>
    <row r="4" spans="1:10" s="20" customFormat="1" ht="12.75" x14ac:dyDescent="0.2">
      <c r="A4" s="42" t="s">
        <v>171</v>
      </c>
      <c r="B4" s="43" t="s">
        <v>232</v>
      </c>
      <c r="C4" s="44" t="s">
        <v>3</v>
      </c>
      <c r="D4" s="45">
        <v>1</v>
      </c>
      <c r="E4" s="46">
        <f>H4+I4</f>
        <v>0</v>
      </c>
      <c r="F4" s="46">
        <f>D4*E4</f>
        <v>0</v>
      </c>
      <c r="G4" s="47"/>
      <c r="H4" s="46"/>
      <c r="I4" s="46"/>
      <c r="J4" s="41">
        <f>D4*I4</f>
        <v>0</v>
      </c>
    </row>
    <row r="5" spans="1:10" s="21" customFormat="1" ht="55.5" customHeight="1" x14ac:dyDescent="0.25">
      <c r="A5" s="48"/>
      <c r="B5" s="43" t="s">
        <v>231</v>
      </c>
      <c r="C5" s="49"/>
      <c r="D5" s="50"/>
      <c r="E5" s="48"/>
      <c r="F5" s="48"/>
      <c r="G5" s="48"/>
      <c r="H5" s="48"/>
      <c r="I5" s="48"/>
      <c r="J5" s="48"/>
    </row>
    <row r="6" spans="1:10" s="22" customFormat="1" ht="15" customHeight="1" x14ac:dyDescent="0.25">
      <c r="A6" s="42" t="s">
        <v>172</v>
      </c>
      <c r="B6" s="51" t="s">
        <v>159</v>
      </c>
      <c r="C6" s="49" t="s">
        <v>3</v>
      </c>
      <c r="D6" s="50">
        <v>1</v>
      </c>
      <c r="E6" s="52">
        <f t="shared" ref="E6:E12" si="0">H6</f>
        <v>0</v>
      </c>
      <c r="F6" s="52">
        <f t="shared" ref="F6:F12" si="1">D6*E6</f>
        <v>0</v>
      </c>
      <c r="G6" s="53"/>
      <c r="H6" s="52"/>
      <c r="I6" s="52"/>
      <c r="J6" s="52">
        <f t="shared" ref="J6:J12" si="2">D6*I6</f>
        <v>0</v>
      </c>
    </row>
    <row r="7" spans="1:10" s="2" customFormat="1" ht="12.75" customHeight="1" x14ac:dyDescent="0.2">
      <c r="A7" s="54" t="s">
        <v>272</v>
      </c>
      <c r="B7" s="55" t="s">
        <v>179</v>
      </c>
      <c r="C7" s="56" t="s">
        <v>0</v>
      </c>
      <c r="D7" s="50">
        <v>1</v>
      </c>
      <c r="E7" s="57">
        <f t="shared" si="0"/>
        <v>0</v>
      </c>
      <c r="F7" s="57">
        <f t="shared" si="1"/>
        <v>0</v>
      </c>
      <c r="G7" s="58"/>
      <c r="H7" s="57"/>
      <c r="I7" s="57"/>
      <c r="J7" s="57">
        <f t="shared" si="2"/>
        <v>0</v>
      </c>
    </row>
    <row r="8" spans="1:10" s="2" customFormat="1" ht="12.75" customHeight="1" x14ac:dyDescent="0.2">
      <c r="A8" s="54" t="s">
        <v>273</v>
      </c>
      <c r="B8" s="55" t="s">
        <v>123</v>
      </c>
      <c r="C8" s="56" t="s">
        <v>0</v>
      </c>
      <c r="D8" s="45">
        <v>11</v>
      </c>
      <c r="E8" s="57">
        <f t="shared" si="0"/>
        <v>0</v>
      </c>
      <c r="F8" s="57">
        <f t="shared" si="1"/>
        <v>0</v>
      </c>
      <c r="G8" s="58"/>
      <c r="H8" s="57"/>
      <c r="I8" s="57"/>
      <c r="J8" s="57">
        <f t="shared" si="2"/>
        <v>0</v>
      </c>
    </row>
    <row r="9" spans="1:10" s="2" customFormat="1" ht="12.75" customHeight="1" x14ac:dyDescent="0.2">
      <c r="A9" s="54" t="s">
        <v>274</v>
      </c>
      <c r="B9" s="55" t="s">
        <v>174</v>
      </c>
      <c r="C9" s="56" t="s">
        <v>0</v>
      </c>
      <c r="D9" s="45">
        <v>4</v>
      </c>
      <c r="E9" s="57">
        <f t="shared" si="0"/>
        <v>0</v>
      </c>
      <c r="F9" s="57">
        <f t="shared" si="1"/>
        <v>0</v>
      </c>
      <c r="G9" s="58"/>
      <c r="H9" s="57"/>
      <c r="I9" s="57"/>
      <c r="J9" s="57">
        <f t="shared" si="2"/>
        <v>0</v>
      </c>
    </row>
    <row r="10" spans="1:10" s="2" customFormat="1" ht="12.75" customHeight="1" x14ac:dyDescent="0.2">
      <c r="A10" s="54" t="s">
        <v>275</v>
      </c>
      <c r="B10" s="55" t="s">
        <v>124</v>
      </c>
      <c r="C10" s="56" t="s">
        <v>0</v>
      </c>
      <c r="D10" s="45">
        <v>30</v>
      </c>
      <c r="E10" s="57">
        <f t="shared" si="0"/>
        <v>0</v>
      </c>
      <c r="F10" s="57">
        <f t="shared" si="1"/>
        <v>0</v>
      </c>
      <c r="G10" s="58"/>
      <c r="H10" s="57"/>
      <c r="I10" s="57"/>
      <c r="J10" s="57">
        <f t="shared" si="2"/>
        <v>0</v>
      </c>
    </row>
    <row r="11" spans="1:10" s="3" customFormat="1" ht="15" customHeight="1" x14ac:dyDescent="0.2">
      <c r="A11" s="54" t="s">
        <v>276</v>
      </c>
      <c r="B11" s="59" t="s">
        <v>125</v>
      </c>
      <c r="C11" s="60" t="s">
        <v>0</v>
      </c>
      <c r="D11" s="61">
        <v>6</v>
      </c>
      <c r="E11" s="62">
        <f t="shared" si="0"/>
        <v>0</v>
      </c>
      <c r="F11" s="62">
        <f t="shared" si="1"/>
        <v>0</v>
      </c>
      <c r="G11" s="63"/>
      <c r="H11" s="62"/>
      <c r="I11" s="62"/>
      <c r="J11" s="62">
        <f t="shared" si="2"/>
        <v>0</v>
      </c>
    </row>
    <row r="12" spans="1:10" s="3" customFormat="1" ht="15" customHeight="1" x14ac:dyDescent="0.2">
      <c r="A12" s="54" t="s">
        <v>277</v>
      </c>
      <c r="B12" s="59" t="s">
        <v>173</v>
      </c>
      <c r="C12" s="60" t="s">
        <v>0</v>
      </c>
      <c r="D12" s="61">
        <v>2</v>
      </c>
      <c r="E12" s="62">
        <f t="shared" si="0"/>
        <v>0</v>
      </c>
      <c r="F12" s="62">
        <f t="shared" si="1"/>
        <v>0</v>
      </c>
      <c r="G12" s="63"/>
      <c r="H12" s="62"/>
      <c r="I12" s="62"/>
      <c r="J12" s="62">
        <f t="shared" si="2"/>
        <v>0</v>
      </c>
    </row>
    <row r="13" spans="1:10" s="3" customFormat="1" ht="15.75" customHeight="1" x14ac:dyDescent="0.2">
      <c r="A13" s="54"/>
      <c r="B13" s="59" t="s">
        <v>176</v>
      </c>
      <c r="C13" s="60"/>
      <c r="D13" s="61"/>
      <c r="E13" s="62"/>
      <c r="F13" s="62"/>
      <c r="G13" s="63"/>
      <c r="H13" s="62"/>
      <c r="I13" s="62"/>
      <c r="J13" s="62"/>
    </row>
    <row r="14" spans="1:10" s="3" customFormat="1" ht="15" customHeight="1" x14ac:dyDescent="0.2">
      <c r="A14" s="54" t="s">
        <v>278</v>
      </c>
      <c r="B14" s="59" t="s">
        <v>177</v>
      </c>
      <c r="C14" s="60" t="s">
        <v>0</v>
      </c>
      <c r="D14" s="61">
        <v>2</v>
      </c>
      <c r="E14" s="62">
        <f>H14</f>
        <v>0</v>
      </c>
      <c r="F14" s="62">
        <f>D14*E14</f>
        <v>0</v>
      </c>
      <c r="G14" s="63"/>
      <c r="H14" s="62"/>
      <c r="I14" s="62"/>
      <c r="J14" s="62">
        <f>D14*I14</f>
        <v>0</v>
      </c>
    </row>
    <row r="15" spans="1:10" s="3" customFormat="1" ht="15.75" customHeight="1" x14ac:dyDescent="0.2">
      <c r="A15" s="54"/>
      <c r="B15" s="59" t="s">
        <v>178</v>
      </c>
      <c r="C15" s="60"/>
      <c r="D15" s="61"/>
      <c r="E15" s="62"/>
      <c r="F15" s="62"/>
      <c r="G15" s="63"/>
      <c r="H15" s="62"/>
      <c r="I15" s="62"/>
      <c r="J15" s="62"/>
    </row>
    <row r="16" spans="1:10" s="3" customFormat="1" ht="15" customHeight="1" x14ac:dyDescent="0.2">
      <c r="A16" s="54" t="s">
        <v>279</v>
      </c>
      <c r="B16" s="59" t="s">
        <v>236</v>
      </c>
      <c r="C16" s="60" t="s">
        <v>0</v>
      </c>
      <c r="D16" s="61">
        <v>2</v>
      </c>
      <c r="E16" s="62">
        <f>H16</f>
        <v>0</v>
      </c>
      <c r="F16" s="62">
        <f>D16*E16</f>
        <v>0</v>
      </c>
      <c r="G16" s="63"/>
      <c r="H16" s="62"/>
      <c r="I16" s="62"/>
      <c r="J16" s="62">
        <f>D16*I16</f>
        <v>0</v>
      </c>
    </row>
    <row r="17" spans="1:10" s="3" customFormat="1" ht="15.75" customHeight="1" x14ac:dyDescent="0.2">
      <c r="A17" s="54"/>
      <c r="B17" s="59" t="s">
        <v>237</v>
      </c>
      <c r="C17" s="60"/>
      <c r="D17" s="61"/>
      <c r="E17" s="62"/>
      <c r="F17" s="62"/>
      <c r="G17" s="63"/>
      <c r="H17" s="62"/>
      <c r="I17" s="62"/>
      <c r="J17" s="62"/>
    </row>
    <row r="18" spans="1:10" s="2" customFormat="1" ht="12.75" customHeight="1" x14ac:dyDescent="0.2">
      <c r="A18" s="54" t="s">
        <v>280</v>
      </c>
      <c r="B18" s="55" t="s">
        <v>166</v>
      </c>
      <c r="C18" s="56" t="s">
        <v>0</v>
      </c>
      <c r="D18" s="45">
        <v>2</v>
      </c>
      <c r="E18" s="57">
        <f>H18</f>
        <v>0</v>
      </c>
      <c r="F18" s="57">
        <f t="shared" ref="F18:F27" si="3">D18*E18</f>
        <v>0</v>
      </c>
      <c r="G18" s="58"/>
      <c r="H18" s="57"/>
      <c r="I18" s="57"/>
      <c r="J18" s="57">
        <f t="shared" ref="J18:J26" si="4">D18*I18</f>
        <v>0</v>
      </c>
    </row>
    <row r="19" spans="1:10" s="2" customFormat="1" ht="12.75" customHeight="1" x14ac:dyDescent="0.2">
      <c r="A19" s="54" t="s">
        <v>281</v>
      </c>
      <c r="B19" s="55" t="s">
        <v>235</v>
      </c>
      <c r="C19" s="56" t="s">
        <v>0</v>
      </c>
      <c r="D19" s="45">
        <v>1</v>
      </c>
      <c r="E19" s="57">
        <f>H19</f>
        <v>0</v>
      </c>
      <c r="F19" s="57">
        <f t="shared" si="3"/>
        <v>0</v>
      </c>
      <c r="G19" s="58"/>
      <c r="H19" s="57"/>
      <c r="I19" s="57"/>
      <c r="J19" s="57">
        <f t="shared" si="4"/>
        <v>0</v>
      </c>
    </row>
    <row r="20" spans="1:10" s="2" customFormat="1" ht="12.75" customHeight="1" x14ac:dyDescent="0.2">
      <c r="A20" s="54" t="s">
        <v>282</v>
      </c>
      <c r="B20" s="55" t="s">
        <v>175</v>
      </c>
      <c r="C20" s="56" t="s">
        <v>0</v>
      </c>
      <c r="D20" s="45">
        <v>2</v>
      </c>
      <c r="E20" s="57">
        <f>H20</f>
        <v>0</v>
      </c>
      <c r="F20" s="57">
        <f t="shared" si="3"/>
        <v>0</v>
      </c>
      <c r="G20" s="58"/>
      <c r="H20" s="57"/>
      <c r="I20" s="57"/>
      <c r="J20" s="57">
        <f t="shared" si="4"/>
        <v>0</v>
      </c>
    </row>
    <row r="21" spans="1:10" s="2" customFormat="1" ht="12.75" customHeight="1" x14ac:dyDescent="0.2">
      <c r="A21" s="42" t="s">
        <v>283</v>
      </c>
      <c r="B21" s="64" t="s">
        <v>160</v>
      </c>
      <c r="C21" s="44" t="s">
        <v>126</v>
      </c>
      <c r="D21" s="45">
        <v>1</v>
      </c>
      <c r="E21" s="46">
        <f>H21+I21</f>
        <v>0</v>
      </c>
      <c r="F21" s="46">
        <f t="shared" si="3"/>
        <v>0</v>
      </c>
      <c r="G21" s="65"/>
      <c r="H21" s="46"/>
      <c r="I21" s="46"/>
      <c r="J21" s="46">
        <f t="shared" si="4"/>
        <v>0</v>
      </c>
    </row>
    <row r="22" spans="1:10" s="2" customFormat="1" ht="12.75" customHeight="1" x14ac:dyDescent="0.2">
      <c r="A22" s="42" t="s">
        <v>284</v>
      </c>
      <c r="B22" s="64" t="s">
        <v>161</v>
      </c>
      <c r="C22" s="44" t="s">
        <v>126</v>
      </c>
      <c r="D22" s="45">
        <v>1</v>
      </c>
      <c r="E22" s="46">
        <f>H22+I22</f>
        <v>0</v>
      </c>
      <c r="F22" s="46">
        <f t="shared" si="3"/>
        <v>0</v>
      </c>
      <c r="G22" s="65"/>
      <c r="H22" s="46"/>
      <c r="I22" s="46"/>
      <c r="J22" s="46">
        <f t="shared" si="4"/>
        <v>0</v>
      </c>
    </row>
    <row r="23" spans="1:10" s="23" customFormat="1" ht="12.75" customHeight="1" x14ac:dyDescent="0.2">
      <c r="A23" s="54" t="s">
        <v>285</v>
      </c>
      <c r="B23" s="66" t="s">
        <v>180</v>
      </c>
      <c r="C23" s="67" t="s">
        <v>0</v>
      </c>
      <c r="D23" s="68">
        <v>61</v>
      </c>
      <c r="E23" s="69">
        <f>H23</f>
        <v>0</v>
      </c>
      <c r="F23" s="69">
        <f t="shared" si="3"/>
        <v>0</v>
      </c>
      <c r="G23" s="70"/>
      <c r="H23" s="71"/>
      <c r="I23" s="71"/>
      <c r="J23" s="69">
        <f t="shared" si="4"/>
        <v>0</v>
      </c>
    </row>
    <row r="24" spans="1:10" s="23" customFormat="1" ht="12.75" customHeight="1" x14ac:dyDescent="0.2">
      <c r="A24" s="54" t="s">
        <v>286</v>
      </c>
      <c r="B24" s="66" t="s">
        <v>181</v>
      </c>
      <c r="C24" s="67" t="s">
        <v>0</v>
      </c>
      <c r="D24" s="68">
        <v>56</v>
      </c>
      <c r="E24" s="69">
        <f>H24</f>
        <v>0</v>
      </c>
      <c r="F24" s="69">
        <f>D24*E24</f>
        <v>0</v>
      </c>
      <c r="G24" s="70"/>
      <c r="H24" s="71"/>
      <c r="I24" s="71"/>
      <c r="J24" s="69">
        <f>D24*I24</f>
        <v>0</v>
      </c>
    </row>
    <row r="25" spans="1:10" s="23" customFormat="1" ht="12.75" customHeight="1" x14ac:dyDescent="0.2">
      <c r="A25" s="54" t="s">
        <v>287</v>
      </c>
      <c r="B25" s="66" t="s">
        <v>238</v>
      </c>
      <c r="C25" s="67" t="s">
        <v>0</v>
      </c>
      <c r="D25" s="68">
        <v>9</v>
      </c>
      <c r="E25" s="69">
        <f>H25</f>
        <v>0</v>
      </c>
      <c r="F25" s="69">
        <f>D25*E25</f>
        <v>0</v>
      </c>
      <c r="G25" s="70"/>
      <c r="H25" s="71"/>
      <c r="I25" s="71"/>
      <c r="J25" s="69">
        <f>D25*I25</f>
        <v>0</v>
      </c>
    </row>
    <row r="26" spans="1:10" s="2" customFormat="1" ht="12.75" customHeight="1" x14ac:dyDescent="0.2">
      <c r="A26" s="54" t="s">
        <v>288</v>
      </c>
      <c r="B26" s="59" t="s">
        <v>127</v>
      </c>
      <c r="C26" s="44" t="s">
        <v>126</v>
      </c>
      <c r="D26" s="45">
        <v>1</v>
      </c>
      <c r="E26" s="57">
        <f>H26+I26</f>
        <v>0</v>
      </c>
      <c r="F26" s="57">
        <f t="shared" si="3"/>
        <v>0</v>
      </c>
      <c r="G26" s="58"/>
      <c r="H26" s="57"/>
      <c r="I26" s="57"/>
      <c r="J26" s="57">
        <f t="shared" si="4"/>
        <v>0</v>
      </c>
    </row>
    <row r="27" spans="1:10" s="2" customFormat="1" ht="12.75" customHeight="1" x14ac:dyDescent="0.25">
      <c r="A27" s="54" t="s">
        <v>292</v>
      </c>
      <c r="B27" s="72" t="s">
        <v>128</v>
      </c>
      <c r="C27" s="44" t="s">
        <v>126</v>
      </c>
      <c r="D27" s="45">
        <v>1</v>
      </c>
      <c r="E27" s="57">
        <f>H27+J27</f>
        <v>0</v>
      </c>
      <c r="F27" s="57">
        <f t="shared" si="3"/>
        <v>0</v>
      </c>
      <c r="G27" s="73"/>
      <c r="H27" s="74"/>
      <c r="I27" s="75"/>
      <c r="J27" s="57">
        <f>SUM(J6:J26)</f>
        <v>0</v>
      </c>
    </row>
    <row r="28" spans="1:10" s="16" customFormat="1" ht="13.5" customHeight="1" x14ac:dyDescent="0.25">
      <c r="A28" s="76" t="s">
        <v>13</v>
      </c>
      <c r="B28" s="39" t="s">
        <v>11</v>
      </c>
      <c r="C28" s="77"/>
      <c r="D28" s="78"/>
      <c r="E28" s="79"/>
      <c r="F28" s="80"/>
      <c r="G28" s="79"/>
      <c r="H28" s="79"/>
      <c r="I28" s="79"/>
      <c r="J28" s="79"/>
    </row>
    <row r="29" spans="1:10" s="17" customFormat="1" ht="12.75" customHeight="1" x14ac:dyDescent="0.2">
      <c r="A29" s="54" t="s">
        <v>42</v>
      </c>
      <c r="B29" s="81" t="s">
        <v>239</v>
      </c>
      <c r="C29" s="77" t="s">
        <v>1</v>
      </c>
      <c r="D29" s="68">
        <v>4</v>
      </c>
      <c r="E29" s="83">
        <f>H29+I29</f>
        <v>0</v>
      </c>
      <c r="F29" s="83">
        <f>D29*E29</f>
        <v>0</v>
      </c>
      <c r="G29" s="53"/>
      <c r="H29" s="83"/>
      <c r="I29" s="71"/>
      <c r="J29" s="83">
        <f>D29*I29</f>
        <v>0</v>
      </c>
    </row>
    <row r="30" spans="1:10" s="17" customFormat="1" ht="12.75" customHeight="1" x14ac:dyDescent="0.2">
      <c r="A30" s="54" t="s">
        <v>54</v>
      </c>
      <c r="B30" s="81" t="s">
        <v>252</v>
      </c>
      <c r="C30" s="77" t="s">
        <v>1</v>
      </c>
      <c r="D30" s="68">
        <v>8</v>
      </c>
      <c r="E30" s="83">
        <f>H30+I30</f>
        <v>0</v>
      </c>
      <c r="F30" s="83">
        <f>D30*E30</f>
        <v>0</v>
      </c>
      <c r="G30" s="53"/>
      <c r="H30" s="83"/>
      <c r="I30" s="71"/>
      <c r="J30" s="83">
        <f>D30*I30</f>
        <v>0</v>
      </c>
    </row>
    <row r="31" spans="1:10" s="17" customFormat="1" ht="12.75" customHeight="1" x14ac:dyDescent="0.2">
      <c r="A31" s="54" t="s">
        <v>55</v>
      </c>
      <c r="B31" s="81" t="s">
        <v>251</v>
      </c>
      <c r="C31" s="77" t="s">
        <v>1</v>
      </c>
      <c r="D31" s="68">
        <v>12</v>
      </c>
      <c r="E31" s="83">
        <f>H31+I31</f>
        <v>0</v>
      </c>
      <c r="F31" s="83">
        <f>D31*E31</f>
        <v>0</v>
      </c>
      <c r="G31" s="53"/>
      <c r="H31" s="83"/>
      <c r="I31" s="71"/>
      <c r="J31" s="83">
        <f>D31*I31</f>
        <v>0</v>
      </c>
    </row>
    <row r="32" spans="1:10" s="17" customFormat="1" ht="12.75" customHeight="1" x14ac:dyDescent="0.2">
      <c r="A32" s="54" t="s">
        <v>43</v>
      </c>
      <c r="B32" s="81" t="s">
        <v>76</v>
      </c>
      <c r="C32" s="77" t="s">
        <v>1</v>
      </c>
      <c r="D32" s="68">
        <v>28</v>
      </c>
      <c r="E32" s="83">
        <f t="shared" ref="E32:E64" si="5">H32+I32</f>
        <v>0</v>
      </c>
      <c r="F32" s="83">
        <f t="shared" ref="F32:F64" si="6">D32*E32</f>
        <v>0</v>
      </c>
      <c r="G32" s="53"/>
      <c r="H32" s="83"/>
      <c r="I32" s="71"/>
      <c r="J32" s="83">
        <f>D32*I32</f>
        <v>0</v>
      </c>
    </row>
    <row r="33" spans="1:10" s="17" customFormat="1" ht="12.75" customHeight="1" x14ac:dyDescent="0.2">
      <c r="A33" s="54" t="s">
        <v>44</v>
      </c>
      <c r="B33" s="81" t="s">
        <v>77</v>
      </c>
      <c r="C33" s="77" t="s">
        <v>1</v>
      </c>
      <c r="D33" s="68">
        <v>115</v>
      </c>
      <c r="E33" s="83">
        <f t="shared" si="5"/>
        <v>0</v>
      </c>
      <c r="F33" s="83">
        <f t="shared" si="6"/>
        <v>0</v>
      </c>
      <c r="G33" s="53"/>
      <c r="H33" s="83"/>
      <c r="I33" s="71"/>
      <c r="J33" s="83">
        <f>D33*I33</f>
        <v>0</v>
      </c>
    </row>
    <row r="34" spans="1:10" s="17" customFormat="1" ht="12.75" customHeight="1" x14ac:dyDescent="0.2">
      <c r="A34" s="54" t="s">
        <v>45</v>
      </c>
      <c r="B34" s="81" t="s">
        <v>78</v>
      </c>
      <c r="C34" s="77" t="s">
        <v>1</v>
      </c>
      <c r="D34" s="68">
        <v>950</v>
      </c>
      <c r="E34" s="83">
        <f t="shared" si="5"/>
        <v>0</v>
      </c>
      <c r="F34" s="83">
        <f t="shared" si="6"/>
        <v>0</v>
      </c>
      <c r="G34" s="53"/>
      <c r="H34" s="83"/>
      <c r="I34" s="71"/>
      <c r="J34" s="83">
        <f>D32*I34</f>
        <v>0</v>
      </c>
    </row>
    <row r="35" spans="1:10" s="17" customFormat="1" ht="12.75" customHeight="1" x14ac:dyDescent="0.2">
      <c r="A35" s="54" t="s">
        <v>46</v>
      </c>
      <c r="B35" s="81" t="s">
        <v>135</v>
      </c>
      <c r="C35" s="77" t="s">
        <v>1</v>
      </c>
      <c r="D35" s="68">
        <v>29</v>
      </c>
      <c r="E35" s="83">
        <f t="shared" si="5"/>
        <v>0</v>
      </c>
      <c r="F35" s="83">
        <f t="shared" si="6"/>
        <v>0</v>
      </c>
      <c r="G35" s="53"/>
      <c r="H35" s="83"/>
      <c r="I35" s="71"/>
      <c r="J35" s="83">
        <f>D33*I35</f>
        <v>0</v>
      </c>
    </row>
    <row r="36" spans="1:10" s="17" customFormat="1" ht="12.75" customHeight="1" x14ac:dyDescent="0.2">
      <c r="A36" s="54" t="s">
        <v>47</v>
      </c>
      <c r="B36" s="81" t="s">
        <v>79</v>
      </c>
      <c r="C36" s="77" t="s">
        <v>1</v>
      </c>
      <c r="D36" s="68">
        <v>1454</v>
      </c>
      <c r="E36" s="83">
        <f t="shared" si="5"/>
        <v>0</v>
      </c>
      <c r="F36" s="83">
        <f t="shared" si="6"/>
        <v>0</v>
      </c>
      <c r="G36" s="53"/>
      <c r="H36" s="83"/>
      <c r="I36" s="71"/>
      <c r="J36" s="83">
        <f>D35*I36</f>
        <v>0</v>
      </c>
    </row>
    <row r="37" spans="1:10" s="17" customFormat="1" ht="12.75" customHeight="1" x14ac:dyDescent="0.2">
      <c r="A37" s="54" t="s">
        <v>48</v>
      </c>
      <c r="B37" s="81" t="s">
        <v>80</v>
      </c>
      <c r="C37" s="77" t="s">
        <v>1</v>
      </c>
      <c r="D37" s="68">
        <v>40</v>
      </c>
      <c r="E37" s="83">
        <f t="shared" si="5"/>
        <v>0</v>
      </c>
      <c r="F37" s="83">
        <f t="shared" si="6"/>
        <v>0</v>
      </c>
      <c r="G37" s="53"/>
      <c r="H37" s="83"/>
      <c r="I37" s="71"/>
      <c r="J37" s="83">
        <f t="shared" ref="J37:J66" si="7">D37*I37</f>
        <v>0</v>
      </c>
    </row>
    <row r="38" spans="1:10" s="17" customFormat="1" ht="12.75" customHeight="1" x14ac:dyDescent="0.2">
      <c r="A38" s="54" t="s">
        <v>14</v>
      </c>
      <c r="B38" s="81" t="s">
        <v>81</v>
      </c>
      <c r="C38" s="77" t="s">
        <v>1</v>
      </c>
      <c r="D38" s="68">
        <v>11</v>
      </c>
      <c r="E38" s="83">
        <f t="shared" si="5"/>
        <v>0</v>
      </c>
      <c r="F38" s="83">
        <f t="shared" si="6"/>
        <v>0</v>
      </c>
      <c r="G38" s="53"/>
      <c r="H38" s="83"/>
      <c r="I38" s="71"/>
      <c r="J38" s="83">
        <f t="shared" si="7"/>
        <v>0</v>
      </c>
    </row>
    <row r="39" spans="1:10" s="17" customFormat="1" ht="12.75" customHeight="1" x14ac:dyDescent="0.2">
      <c r="A39" s="54" t="s">
        <v>15</v>
      </c>
      <c r="B39" s="81" t="s">
        <v>82</v>
      </c>
      <c r="C39" s="77" t="s">
        <v>1</v>
      </c>
      <c r="D39" s="68">
        <v>50</v>
      </c>
      <c r="E39" s="83">
        <f t="shared" si="5"/>
        <v>0</v>
      </c>
      <c r="F39" s="83">
        <f t="shared" si="6"/>
        <v>0</v>
      </c>
      <c r="G39" s="53"/>
      <c r="H39" s="83"/>
      <c r="I39" s="71"/>
      <c r="J39" s="83">
        <f t="shared" si="7"/>
        <v>0</v>
      </c>
    </row>
    <row r="40" spans="1:10" s="17" customFormat="1" ht="12.75" customHeight="1" x14ac:dyDescent="0.2">
      <c r="A40" s="54" t="s">
        <v>16</v>
      </c>
      <c r="B40" s="81" t="s">
        <v>196</v>
      </c>
      <c r="C40" s="77" t="s">
        <v>1</v>
      </c>
      <c r="D40" s="68">
        <v>96</v>
      </c>
      <c r="E40" s="83">
        <f t="shared" si="5"/>
        <v>0</v>
      </c>
      <c r="F40" s="83">
        <f t="shared" si="6"/>
        <v>0</v>
      </c>
      <c r="G40" s="53"/>
      <c r="H40" s="83"/>
      <c r="I40" s="71"/>
      <c r="J40" s="83">
        <f t="shared" si="7"/>
        <v>0</v>
      </c>
    </row>
    <row r="41" spans="1:10" s="17" customFormat="1" ht="12.75" customHeight="1" x14ac:dyDescent="0.2">
      <c r="A41" s="54" t="s">
        <v>17</v>
      </c>
      <c r="B41" s="81" t="s">
        <v>195</v>
      </c>
      <c r="C41" s="77" t="s">
        <v>1</v>
      </c>
      <c r="D41" s="68">
        <v>1190</v>
      </c>
      <c r="E41" s="83">
        <f t="shared" si="5"/>
        <v>0</v>
      </c>
      <c r="F41" s="83">
        <f t="shared" si="6"/>
        <v>0</v>
      </c>
      <c r="G41" s="53"/>
      <c r="H41" s="83"/>
      <c r="I41" s="71"/>
      <c r="J41" s="83">
        <f t="shared" si="7"/>
        <v>0</v>
      </c>
    </row>
    <row r="42" spans="1:10" s="17" customFormat="1" ht="12.75" customHeight="1" x14ac:dyDescent="0.2">
      <c r="A42" s="54" t="s">
        <v>114</v>
      </c>
      <c r="B42" s="81" t="s">
        <v>83</v>
      </c>
      <c r="C42" s="77" t="s">
        <v>0</v>
      </c>
      <c r="D42" s="68">
        <v>1</v>
      </c>
      <c r="E42" s="83">
        <f t="shared" si="5"/>
        <v>0</v>
      </c>
      <c r="F42" s="83">
        <f t="shared" si="6"/>
        <v>0</v>
      </c>
      <c r="G42" s="53"/>
      <c r="H42" s="83"/>
      <c r="I42" s="71"/>
      <c r="J42" s="83">
        <f t="shared" si="7"/>
        <v>0</v>
      </c>
    </row>
    <row r="43" spans="1:10" s="17" customFormat="1" ht="12.75" customHeight="1" x14ac:dyDescent="0.2">
      <c r="A43" s="54" t="s">
        <v>56</v>
      </c>
      <c r="B43" s="81" t="s">
        <v>84</v>
      </c>
      <c r="C43" s="77" t="s">
        <v>0</v>
      </c>
      <c r="D43" s="68">
        <v>42</v>
      </c>
      <c r="E43" s="83">
        <f t="shared" si="5"/>
        <v>0</v>
      </c>
      <c r="F43" s="83">
        <f t="shared" si="6"/>
        <v>0</v>
      </c>
      <c r="G43" s="53"/>
      <c r="H43" s="83"/>
      <c r="I43" s="71"/>
      <c r="J43" s="83">
        <f t="shared" si="7"/>
        <v>0</v>
      </c>
    </row>
    <row r="44" spans="1:10" s="17" customFormat="1" ht="12.75" customHeight="1" x14ac:dyDescent="0.2">
      <c r="A44" s="54" t="s">
        <v>18</v>
      </c>
      <c r="B44" s="81" t="s">
        <v>106</v>
      </c>
      <c r="C44" s="77" t="s">
        <v>0</v>
      </c>
      <c r="D44" s="68">
        <v>14</v>
      </c>
      <c r="E44" s="83">
        <f t="shared" si="5"/>
        <v>0</v>
      </c>
      <c r="F44" s="83">
        <f t="shared" si="6"/>
        <v>0</v>
      </c>
      <c r="G44" s="53"/>
      <c r="H44" s="83"/>
      <c r="I44" s="71"/>
      <c r="J44" s="83">
        <f t="shared" si="7"/>
        <v>0</v>
      </c>
    </row>
    <row r="45" spans="1:10" s="17" customFormat="1" ht="12.75" customHeight="1" x14ac:dyDescent="0.2">
      <c r="A45" s="54" t="s">
        <v>19</v>
      </c>
      <c r="B45" s="81" t="s">
        <v>107</v>
      </c>
      <c r="C45" s="77" t="s">
        <v>0</v>
      </c>
      <c r="D45" s="68">
        <v>13</v>
      </c>
      <c r="E45" s="83">
        <f t="shared" si="5"/>
        <v>0</v>
      </c>
      <c r="F45" s="83">
        <f t="shared" si="6"/>
        <v>0</v>
      </c>
      <c r="G45" s="53"/>
      <c r="H45" s="83"/>
      <c r="I45" s="71"/>
      <c r="J45" s="83">
        <f t="shared" si="7"/>
        <v>0</v>
      </c>
    </row>
    <row r="46" spans="1:10" s="17" customFormat="1" ht="12.75" customHeight="1" x14ac:dyDescent="0.2">
      <c r="A46" s="54" t="s">
        <v>20</v>
      </c>
      <c r="B46" s="81" t="s">
        <v>85</v>
      </c>
      <c r="C46" s="77" t="s">
        <v>0</v>
      </c>
      <c r="D46" s="68">
        <v>40</v>
      </c>
      <c r="E46" s="83">
        <f t="shared" si="5"/>
        <v>0</v>
      </c>
      <c r="F46" s="83">
        <f t="shared" si="6"/>
        <v>0</v>
      </c>
      <c r="G46" s="53"/>
      <c r="H46" s="83"/>
      <c r="I46" s="71"/>
      <c r="J46" s="83">
        <f t="shared" si="7"/>
        <v>0</v>
      </c>
    </row>
    <row r="47" spans="1:10" s="17" customFormat="1" ht="12.75" customHeight="1" x14ac:dyDescent="0.2">
      <c r="A47" s="54" t="s">
        <v>21</v>
      </c>
      <c r="B47" s="81" t="s">
        <v>86</v>
      </c>
      <c r="C47" s="77" t="s">
        <v>0</v>
      </c>
      <c r="D47" s="68">
        <v>6</v>
      </c>
      <c r="E47" s="83">
        <f t="shared" si="5"/>
        <v>0</v>
      </c>
      <c r="F47" s="83">
        <f t="shared" si="6"/>
        <v>0</v>
      </c>
      <c r="G47" s="53"/>
      <c r="H47" s="83"/>
      <c r="I47" s="71"/>
      <c r="J47" s="83">
        <f t="shared" si="7"/>
        <v>0</v>
      </c>
    </row>
    <row r="48" spans="1:10" s="17" customFormat="1" ht="12.75" customHeight="1" x14ac:dyDescent="0.2">
      <c r="A48" s="54" t="s">
        <v>22</v>
      </c>
      <c r="B48" s="81" t="s">
        <v>184</v>
      </c>
      <c r="C48" s="77" t="s">
        <v>0</v>
      </c>
      <c r="D48" s="68">
        <v>1</v>
      </c>
      <c r="E48" s="83">
        <f t="shared" si="5"/>
        <v>0</v>
      </c>
      <c r="F48" s="83">
        <f t="shared" si="6"/>
        <v>0</v>
      </c>
      <c r="G48" s="53"/>
      <c r="H48" s="83"/>
      <c r="I48" s="71"/>
      <c r="J48" s="83">
        <f t="shared" si="7"/>
        <v>0</v>
      </c>
    </row>
    <row r="49" spans="1:10" s="17" customFormat="1" ht="12.75" customHeight="1" x14ac:dyDescent="0.2">
      <c r="A49" s="54" t="s">
        <v>23</v>
      </c>
      <c r="B49" s="81" t="s">
        <v>183</v>
      </c>
      <c r="C49" s="77" t="s">
        <v>0</v>
      </c>
      <c r="D49" s="68">
        <v>14</v>
      </c>
      <c r="E49" s="83">
        <f>H49+I49</f>
        <v>0</v>
      </c>
      <c r="F49" s="83">
        <f>D49*E49</f>
        <v>0</v>
      </c>
      <c r="G49" s="53"/>
      <c r="H49" s="83"/>
      <c r="I49" s="71"/>
      <c r="J49" s="83">
        <f>D49*I49</f>
        <v>0</v>
      </c>
    </row>
    <row r="50" spans="1:10" s="17" customFormat="1" ht="12.75" customHeight="1" x14ac:dyDescent="0.2">
      <c r="A50" s="54" t="s">
        <v>24</v>
      </c>
      <c r="B50" s="81" t="s">
        <v>88</v>
      </c>
      <c r="C50" s="77" t="s">
        <v>0</v>
      </c>
      <c r="D50" s="68">
        <v>3</v>
      </c>
      <c r="E50" s="83">
        <f t="shared" si="5"/>
        <v>0</v>
      </c>
      <c r="F50" s="83">
        <f t="shared" si="6"/>
        <v>0</v>
      </c>
      <c r="G50" s="53"/>
      <c r="H50" s="83"/>
      <c r="I50" s="71"/>
      <c r="J50" s="83">
        <f t="shared" si="7"/>
        <v>0</v>
      </c>
    </row>
    <row r="51" spans="1:10" s="17" customFormat="1" ht="12.75" customHeight="1" x14ac:dyDescent="0.2">
      <c r="A51" s="54" t="s">
        <v>25</v>
      </c>
      <c r="B51" s="81" t="s">
        <v>89</v>
      </c>
      <c r="C51" s="77" t="s">
        <v>0</v>
      </c>
      <c r="D51" s="68">
        <v>14</v>
      </c>
      <c r="E51" s="83">
        <f t="shared" si="5"/>
        <v>0</v>
      </c>
      <c r="F51" s="83">
        <f t="shared" si="6"/>
        <v>0</v>
      </c>
      <c r="G51" s="53"/>
      <c r="H51" s="83"/>
      <c r="I51" s="71"/>
      <c r="J51" s="83">
        <f t="shared" si="7"/>
        <v>0</v>
      </c>
    </row>
    <row r="52" spans="1:10" s="17" customFormat="1" ht="12.75" customHeight="1" x14ac:dyDescent="0.2">
      <c r="A52" s="54" t="s">
        <v>57</v>
      </c>
      <c r="B52" s="81" t="s">
        <v>90</v>
      </c>
      <c r="C52" s="77" t="s">
        <v>0</v>
      </c>
      <c r="D52" s="68">
        <v>4</v>
      </c>
      <c r="E52" s="83">
        <f t="shared" si="5"/>
        <v>0</v>
      </c>
      <c r="F52" s="83">
        <f t="shared" si="6"/>
        <v>0</v>
      </c>
      <c r="G52" s="53"/>
      <c r="H52" s="83"/>
      <c r="I52" s="71"/>
      <c r="J52" s="83">
        <f t="shared" si="7"/>
        <v>0</v>
      </c>
    </row>
    <row r="53" spans="1:10" s="17" customFormat="1" ht="12.75" customHeight="1" x14ac:dyDescent="0.2">
      <c r="A53" s="54" t="s">
        <v>26</v>
      </c>
      <c r="B53" s="81" t="s">
        <v>92</v>
      </c>
      <c r="C53" s="77" t="s">
        <v>0</v>
      </c>
      <c r="D53" s="68">
        <v>10</v>
      </c>
      <c r="E53" s="83">
        <f t="shared" si="5"/>
        <v>0</v>
      </c>
      <c r="F53" s="83">
        <f t="shared" si="6"/>
        <v>0</v>
      </c>
      <c r="G53" s="53"/>
      <c r="H53" s="83"/>
      <c r="I53" s="71"/>
      <c r="J53" s="83">
        <f t="shared" si="7"/>
        <v>0</v>
      </c>
    </row>
    <row r="54" spans="1:10" s="17" customFormat="1" ht="12.75" customHeight="1" x14ac:dyDescent="0.2">
      <c r="A54" s="54" t="s">
        <v>27</v>
      </c>
      <c r="B54" s="81" t="s">
        <v>206</v>
      </c>
      <c r="C54" s="77" t="s">
        <v>0</v>
      </c>
      <c r="D54" s="68">
        <v>47</v>
      </c>
      <c r="E54" s="83">
        <f>H54+I54</f>
        <v>0</v>
      </c>
      <c r="F54" s="83">
        <f>D54*E54</f>
        <v>0</v>
      </c>
      <c r="G54" s="53"/>
      <c r="H54" s="83"/>
      <c r="I54" s="71"/>
      <c r="J54" s="83">
        <f>D54*I54</f>
        <v>0</v>
      </c>
    </row>
    <row r="55" spans="1:10" s="17" customFormat="1" ht="12.75" customHeight="1" x14ac:dyDescent="0.2">
      <c r="A55" s="54" t="s">
        <v>28</v>
      </c>
      <c r="B55" s="81" t="s">
        <v>93</v>
      </c>
      <c r="C55" s="77" t="s">
        <v>0</v>
      </c>
      <c r="D55" s="68">
        <v>39</v>
      </c>
      <c r="E55" s="83">
        <f t="shared" si="5"/>
        <v>0</v>
      </c>
      <c r="F55" s="83">
        <f t="shared" si="6"/>
        <v>0</v>
      </c>
      <c r="G55" s="53"/>
      <c r="H55" s="83"/>
      <c r="I55" s="71"/>
      <c r="J55" s="83">
        <f t="shared" si="7"/>
        <v>0</v>
      </c>
    </row>
    <row r="56" spans="1:10" s="17" customFormat="1" ht="12.75" customHeight="1" x14ac:dyDescent="0.2">
      <c r="A56" s="54" t="s">
        <v>29</v>
      </c>
      <c r="B56" s="81" t="s">
        <v>108</v>
      </c>
      <c r="C56" s="77" t="s">
        <v>0</v>
      </c>
      <c r="D56" s="68">
        <v>6</v>
      </c>
      <c r="E56" s="83">
        <f t="shared" si="5"/>
        <v>0</v>
      </c>
      <c r="F56" s="83">
        <f t="shared" si="6"/>
        <v>0</v>
      </c>
      <c r="G56" s="53"/>
      <c r="H56" s="83"/>
      <c r="I56" s="71"/>
      <c r="J56" s="83">
        <f t="shared" si="7"/>
        <v>0</v>
      </c>
    </row>
    <row r="57" spans="1:10" s="17" customFormat="1" ht="12.75" customHeight="1" x14ac:dyDescent="0.2">
      <c r="A57" s="54" t="s">
        <v>58</v>
      </c>
      <c r="B57" s="81" t="s">
        <v>94</v>
      </c>
      <c r="C57" s="77" t="s">
        <v>0</v>
      </c>
      <c r="D57" s="68">
        <v>1</v>
      </c>
      <c r="E57" s="83">
        <f t="shared" si="5"/>
        <v>0</v>
      </c>
      <c r="F57" s="83">
        <f t="shared" si="6"/>
        <v>0</v>
      </c>
      <c r="G57" s="53"/>
      <c r="H57" s="83"/>
      <c r="I57" s="71"/>
      <c r="J57" s="83">
        <f t="shared" si="7"/>
        <v>0</v>
      </c>
    </row>
    <row r="58" spans="1:10" s="17" customFormat="1" ht="12.75" customHeight="1" x14ac:dyDescent="0.2">
      <c r="A58" s="54" t="s">
        <v>59</v>
      </c>
      <c r="B58" s="81" t="s">
        <v>185</v>
      </c>
      <c r="C58" s="77" t="s">
        <v>0</v>
      </c>
      <c r="D58" s="68">
        <v>17</v>
      </c>
      <c r="E58" s="83">
        <f t="shared" si="5"/>
        <v>0</v>
      </c>
      <c r="F58" s="83">
        <f t="shared" si="6"/>
        <v>0</v>
      </c>
      <c r="G58" s="53"/>
      <c r="H58" s="83"/>
      <c r="I58" s="71"/>
      <c r="J58" s="83">
        <f t="shared" si="7"/>
        <v>0</v>
      </c>
    </row>
    <row r="59" spans="1:10" s="17" customFormat="1" ht="12.75" customHeight="1" x14ac:dyDescent="0.2">
      <c r="A59" s="54" t="s">
        <v>60</v>
      </c>
      <c r="B59" s="81" t="s">
        <v>205</v>
      </c>
      <c r="C59" s="77" t="s">
        <v>0</v>
      </c>
      <c r="D59" s="68">
        <v>118</v>
      </c>
      <c r="E59" s="83">
        <f t="shared" si="5"/>
        <v>0</v>
      </c>
      <c r="F59" s="83">
        <f t="shared" si="6"/>
        <v>0</v>
      </c>
      <c r="G59" s="53"/>
      <c r="H59" s="83"/>
      <c r="I59" s="71"/>
      <c r="J59" s="83">
        <f t="shared" si="7"/>
        <v>0</v>
      </c>
    </row>
    <row r="60" spans="1:10" s="17" customFormat="1" ht="12.75" customHeight="1" x14ac:dyDescent="0.2">
      <c r="A60" s="54" t="s">
        <v>61</v>
      </c>
      <c r="B60" s="81" t="s">
        <v>207</v>
      </c>
      <c r="C60" s="77" t="s">
        <v>0</v>
      </c>
      <c r="D60" s="68">
        <v>5</v>
      </c>
      <c r="E60" s="83">
        <f t="shared" si="5"/>
        <v>0</v>
      </c>
      <c r="F60" s="83">
        <f t="shared" si="6"/>
        <v>0</v>
      </c>
      <c r="G60" s="53"/>
      <c r="H60" s="83"/>
      <c r="I60" s="71"/>
      <c r="J60" s="83">
        <f t="shared" si="7"/>
        <v>0</v>
      </c>
    </row>
    <row r="61" spans="1:10" s="24" customFormat="1" ht="15" customHeight="1" x14ac:dyDescent="0.25">
      <c r="A61" s="86" t="s">
        <v>30</v>
      </c>
      <c r="B61" s="87" t="s">
        <v>208</v>
      </c>
      <c r="C61" s="77" t="s">
        <v>0</v>
      </c>
      <c r="D61" s="68">
        <v>6</v>
      </c>
      <c r="E61" s="88">
        <f t="shared" si="5"/>
        <v>0</v>
      </c>
      <c r="F61" s="88">
        <f t="shared" si="6"/>
        <v>0</v>
      </c>
      <c r="G61" s="53"/>
      <c r="H61" s="88"/>
      <c r="I61" s="71"/>
      <c r="J61" s="88">
        <f t="shared" si="7"/>
        <v>0</v>
      </c>
    </row>
    <row r="62" spans="1:10" s="17" customFormat="1" ht="12.75" customHeight="1" x14ac:dyDescent="0.2">
      <c r="A62" s="54" t="s">
        <v>31</v>
      </c>
      <c r="B62" s="81" t="s">
        <v>112</v>
      </c>
      <c r="C62" s="77" t="s">
        <v>0</v>
      </c>
      <c r="D62" s="68">
        <v>1</v>
      </c>
      <c r="E62" s="83">
        <f t="shared" si="5"/>
        <v>0</v>
      </c>
      <c r="F62" s="83">
        <f t="shared" si="6"/>
        <v>0</v>
      </c>
      <c r="G62" s="53"/>
      <c r="H62" s="83"/>
      <c r="I62" s="71"/>
      <c r="J62" s="83">
        <f t="shared" si="7"/>
        <v>0</v>
      </c>
    </row>
    <row r="63" spans="1:10" s="17" customFormat="1" ht="12.75" customHeight="1" x14ac:dyDescent="0.2">
      <c r="A63" s="54" t="s">
        <v>32</v>
      </c>
      <c r="B63" s="81" t="s">
        <v>95</v>
      </c>
      <c r="C63" s="77" t="s">
        <v>0</v>
      </c>
      <c r="D63" s="68">
        <v>42</v>
      </c>
      <c r="E63" s="83">
        <f t="shared" si="5"/>
        <v>0</v>
      </c>
      <c r="F63" s="83">
        <f t="shared" si="6"/>
        <v>0</v>
      </c>
      <c r="G63" s="53"/>
      <c r="H63" s="83"/>
      <c r="I63" s="71"/>
      <c r="J63" s="83">
        <f t="shared" si="7"/>
        <v>0</v>
      </c>
    </row>
    <row r="64" spans="1:10" s="17" customFormat="1" ht="12.75" customHeight="1" x14ac:dyDescent="0.2">
      <c r="A64" s="54" t="s">
        <v>33</v>
      </c>
      <c r="B64" s="81" t="s">
        <v>244</v>
      </c>
      <c r="C64" s="77" t="s">
        <v>0</v>
      </c>
      <c r="D64" s="68">
        <v>1</v>
      </c>
      <c r="E64" s="83">
        <f t="shared" si="5"/>
        <v>0</v>
      </c>
      <c r="F64" s="83">
        <f t="shared" si="6"/>
        <v>0</v>
      </c>
      <c r="G64" s="53"/>
      <c r="H64" s="83"/>
      <c r="I64" s="71"/>
      <c r="J64" s="83">
        <f t="shared" si="7"/>
        <v>0</v>
      </c>
    </row>
    <row r="65" spans="1:10" s="17" customFormat="1" ht="24.75" customHeight="1" x14ac:dyDescent="0.2">
      <c r="A65" s="54"/>
      <c r="B65" s="81" t="s">
        <v>241</v>
      </c>
      <c r="C65" s="77"/>
      <c r="D65" s="68"/>
      <c r="E65" s="83"/>
      <c r="F65" s="83"/>
      <c r="G65" s="53"/>
      <c r="H65" s="83"/>
      <c r="I65" s="71"/>
      <c r="J65" s="83"/>
    </row>
    <row r="66" spans="1:10" s="17" customFormat="1" ht="12.75" customHeight="1" x14ac:dyDescent="0.2">
      <c r="A66" s="54" t="s">
        <v>51</v>
      </c>
      <c r="B66" s="81" t="s">
        <v>245</v>
      </c>
      <c r="C66" s="77" t="s">
        <v>0</v>
      </c>
      <c r="D66" s="68">
        <v>1</v>
      </c>
      <c r="E66" s="83">
        <f>H66+I66</f>
        <v>0</v>
      </c>
      <c r="F66" s="83">
        <f>D66*E66</f>
        <v>0</v>
      </c>
      <c r="G66" s="53"/>
      <c r="H66" s="83"/>
      <c r="I66" s="71"/>
      <c r="J66" s="83">
        <f t="shared" si="7"/>
        <v>0</v>
      </c>
    </row>
    <row r="67" spans="1:10" s="17" customFormat="1" ht="25.5" customHeight="1" x14ac:dyDescent="0.2">
      <c r="A67" s="54"/>
      <c r="B67" s="81" t="s">
        <v>241</v>
      </c>
      <c r="C67" s="77"/>
      <c r="D67" s="68"/>
      <c r="E67" s="83"/>
      <c r="F67" s="83"/>
      <c r="G67" s="53"/>
      <c r="H67" s="83"/>
      <c r="I67" s="71"/>
      <c r="J67" s="83"/>
    </row>
    <row r="68" spans="1:10" s="17" customFormat="1" ht="12.75" customHeight="1" x14ac:dyDescent="0.2">
      <c r="A68" s="54" t="s">
        <v>52</v>
      </c>
      <c r="B68" s="81" t="s">
        <v>163</v>
      </c>
      <c r="C68" s="77" t="s">
        <v>0</v>
      </c>
      <c r="D68" s="68">
        <v>3</v>
      </c>
      <c r="E68" s="83">
        <f>H68+I68</f>
        <v>0</v>
      </c>
      <c r="F68" s="83">
        <f>D68*E68</f>
        <v>0</v>
      </c>
      <c r="G68" s="53"/>
      <c r="H68" s="83"/>
      <c r="I68" s="71"/>
      <c r="J68" s="83">
        <f>D68*I68</f>
        <v>0</v>
      </c>
    </row>
    <row r="69" spans="1:10" s="17" customFormat="1" ht="24.75" customHeight="1" x14ac:dyDescent="0.2">
      <c r="A69" s="54"/>
      <c r="B69" s="81" t="s">
        <v>164</v>
      </c>
      <c r="C69" s="77"/>
      <c r="D69" s="68"/>
      <c r="E69" s="83"/>
      <c r="F69" s="83"/>
      <c r="G69" s="53"/>
      <c r="H69" s="83"/>
      <c r="I69" s="71"/>
      <c r="J69" s="83"/>
    </row>
    <row r="70" spans="1:10" s="17" customFormat="1" ht="12.75" customHeight="1" x14ac:dyDescent="0.2">
      <c r="A70" s="54" t="s">
        <v>34</v>
      </c>
      <c r="B70" s="81" t="s">
        <v>136</v>
      </c>
      <c r="C70" s="77" t="s">
        <v>0</v>
      </c>
      <c r="D70" s="68">
        <v>44</v>
      </c>
      <c r="E70" s="83">
        <f>H70+I70</f>
        <v>0</v>
      </c>
      <c r="F70" s="83">
        <f>D70*E70</f>
        <v>0</v>
      </c>
      <c r="G70" s="53"/>
      <c r="H70" s="83"/>
      <c r="I70" s="71"/>
      <c r="J70" s="83">
        <f>D70*I70</f>
        <v>0</v>
      </c>
    </row>
    <row r="71" spans="1:10" s="17" customFormat="1" ht="15.75" customHeight="1" x14ac:dyDescent="0.2">
      <c r="A71" s="54"/>
      <c r="B71" s="81" t="s">
        <v>70</v>
      </c>
      <c r="C71" s="77"/>
      <c r="D71" s="84"/>
      <c r="E71" s="83"/>
      <c r="F71" s="83"/>
      <c r="G71" s="53"/>
      <c r="H71" s="85"/>
      <c r="I71" s="71"/>
      <c r="J71" s="83"/>
    </row>
    <row r="72" spans="1:10" s="18" customFormat="1" ht="12.75" customHeight="1" x14ac:dyDescent="0.2">
      <c r="A72" s="54" t="s">
        <v>35</v>
      </c>
      <c r="B72" s="81" t="s">
        <v>197</v>
      </c>
      <c r="C72" s="89" t="s">
        <v>0</v>
      </c>
      <c r="D72" s="90">
        <v>32</v>
      </c>
      <c r="E72" s="83">
        <f>H72+I72</f>
        <v>0</v>
      </c>
      <c r="F72" s="83">
        <f>D72*E72</f>
        <v>0</v>
      </c>
      <c r="G72" s="53"/>
      <c r="H72" s="91"/>
      <c r="I72" s="92"/>
      <c r="J72" s="83">
        <f>D72*I72</f>
        <v>0</v>
      </c>
    </row>
    <row r="73" spans="1:10" s="18" customFormat="1" ht="24" customHeight="1" x14ac:dyDescent="0.2">
      <c r="A73" s="54"/>
      <c r="B73" s="81" t="s">
        <v>198</v>
      </c>
      <c r="C73" s="89"/>
      <c r="D73" s="90"/>
      <c r="E73" s="83"/>
      <c r="F73" s="83"/>
      <c r="G73" s="53"/>
      <c r="H73" s="91"/>
      <c r="I73" s="92"/>
      <c r="J73" s="83"/>
    </row>
    <row r="74" spans="1:10" s="18" customFormat="1" ht="12.75" customHeight="1" x14ac:dyDescent="0.2">
      <c r="A74" s="54" t="s">
        <v>149</v>
      </c>
      <c r="B74" s="81" t="s">
        <v>199</v>
      </c>
      <c r="C74" s="89" t="s">
        <v>0</v>
      </c>
      <c r="D74" s="90">
        <v>4</v>
      </c>
      <c r="E74" s="83">
        <f>H74+I74</f>
        <v>0</v>
      </c>
      <c r="F74" s="83">
        <f>D74*E74</f>
        <v>0</v>
      </c>
      <c r="G74" s="53"/>
      <c r="H74" s="91"/>
      <c r="I74" s="92"/>
      <c r="J74" s="83">
        <f>D74*I74</f>
        <v>0</v>
      </c>
    </row>
    <row r="75" spans="1:10" s="18" customFormat="1" ht="24" customHeight="1" x14ac:dyDescent="0.2">
      <c r="A75" s="54"/>
      <c r="B75" s="81" t="s">
        <v>202</v>
      </c>
      <c r="C75" s="89"/>
      <c r="D75" s="93"/>
      <c r="E75" s="83"/>
      <c r="F75" s="83"/>
      <c r="G75" s="53"/>
      <c r="H75" s="94"/>
      <c r="I75" s="92"/>
      <c r="J75" s="83"/>
    </row>
    <row r="76" spans="1:10" s="18" customFormat="1" ht="12.75" customHeight="1" x14ac:dyDescent="0.2">
      <c r="A76" s="54" t="s">
        <v>36</v>
      </c>
      <c r="B76" s="81" t="s">
        <v>192</v>
      </c>
      <c r="C76" s="89" t="s">
        <v>0</v>
      </c>
      <c r="D76" s="90">
        <v>1</v>
      </c>
      <c r="E76" s="83">
        <f>H76+I76</f>
        <v>0</v>
      </c>
      <c r="F76" s="83">
        <f>D76*E76</f>
        <v>0</v>
      </c>
      <c r="G76" s="53"/>
      <c r="H76" s="91"/>
      <c r="I76" s="92"/>
      <c r="J76" s="83">
        <f>D76*I76</f>
        <v>0</v>
      </c>
    </row>
    <row r="77" spans="1:10" s="18" customFormat="1" ht="24" customHeight="1" x14ac:dyDescent="0.2">
      <c r="A77" s="54"/>
      <c r="B77" s="81" t="s">
        <v>201</v>
      </c>
      <c r="C77" s="89"/>
      <c r="D77" s="90"/>
      <c r="E77" s="83"/>
      <c r="F77" s="83"/>
      <c r="G77" s="53"/>
      <c r="H77" s="91"/>
      <c r="I77" s="92"/>
      <c r="J77" s="83"/>
    </row>
    <row r="78" spans="1:10" s="18" customFormat="1" ht="12.75" customHeight="1" x14ac:dyDescent="0.2">
      <c r="A78" s="54" t="s">
        <v>37</v>
      </c>
      <c r="B78" s="81" t="s">
        <v>193</v>
      </c>
      <c r="C78" s="89" t="s">
        <v>0</v>
      </c>
      <c r="D78" s="90">
        <v>1</v>
      </c>
      <c r="E78" s="83">
        <f>H78+I78</f>
        <v>0</v>
      </c>
      <c r="F78" s="83">
        <f>D78*E78</f>
        <v>0</v>
      </c>
      <c r="G78" s="53"/>
      <c r="H78" s="91"/>
      <c r="I78" s="92"/>
      <c r="J78" s="83">
        <f>D78*I78</f>
        <v>0</v>
      </c>
    </row>
    <row r="79" spans="1:10" s="18" customFormat="1" ht="24" customHeight="1" x14ac:dyDescent="0.2">
      <c r="A79" s="54"/>
      <c r="B79" s="81" t="s">
        <v>194</v>
      </c>
      <c r="C79" s="89"/>
      <c r="D79" s="90"/>
      <c r="E79" s="83"/>
      <c r="F79" s="83"/>
      <c r="G79" s="53"/>
      <c r="H79" s="91"/>
      <c r="I79" s="92"/>
      <c r="J79" s="83"/>
    </row>
    <row r="80" spans="1:10" s="18" customFormat="1" ht="12.75" customHeight="1" x14ac:dyDescent="0.2">
      <c r="A80" s="54" t="s">
        <v>38</v>
      </c>
      <c r="B80" s="81" t="s">
        <v>200</v>
      </c>
      <c r="C80" s="89" t="s">
        <v>0</v>
      </c>
      <c r="D80" s="90">
        <v>3</v>
      </c>
      <c r="E80" s="83">
        <f>H80+I80</f>
        <v>0</v>
      </c>
      <c r="F80" s="83">
        <f>D80*E80</f>
        <v>0</v>
      </c>
      <c r="G80" s="53"/>
      <c r="H80" s="91"/>
      <c r="I80" s="92"/>
      <c r="J80" s="83">
        <f>D80*I80</f>
        <v>0</v>
      </c>
    </row>
    <row r="81" spans="1:10" s="18" customFormat="1" ht="24" customHeight="1" x14ac:dyDescent="0.2">
      <c r="A81" s="54"/>
      <c r="B81" s="81" t="s">
        <v>198</v>
      </c>
      <c r="C81" s="89"/>
      <c r="D81" s="90"/>
      <c r="E81" s="83"/>
      <c r="F81" s="83"/>
      <c r="G81" s="53"/>
      <c r="H81" s="91"/>
      <c r="I81" s="92"/>
      <c r="J81" s="83"/>
    </row>
    <row r="82" spans="1:10" s="18" customFormat="1" ht="12.75" customHeight="1" x14ac:dyDescent="0.2">
      <c r="A82" s="54" t="s">
        <v>62</v>
      </c>
      <c r="B82" s="81" t="s">
        <v>203</v>
      </c>
      <c r="C82" s="89" t="s">
        <v>0</v>
      </c>
      <c r="D82" s="90">
        <v>1</v>
      </c>
      <c r="E82" s="83">
        <f>H82+I82</f>
        <v>0</v>
      </c>
      <c r="F82" s="83">
        <f>D82*E82</f>
        <v>0</v>
      </c>
      <c r="G82" s="53"/>
      <c r="H82" s="91"/>
      <c r="I82" s="92"/>
      <c r="J82" s="83">
        <f>D82*I82</f>
        <v>0</v>
      </c>
    </row>
    <row r="83" spans="1:10" s="18" customFormat="1" ht="24" customHeight="1" x14ac:dyDescent="0.2">
      <c r="A83" s="54"/>
      <c r="B83" s="81" t="s">
        <v>202</v>
      </c>
      <c r="C83" s="89"/>
      <c r="D83" s="93"/>
      <c r="E83" s="83"/>
      <c r="F83" s="83"/>
      <c r="G83" s="53"/>
      <c r="H83" s="94"/>
      <c r="I83" s="92"/>
      <c r="J83" s="83"/>
    </row>
    <row r="84" spans="1:10" s="17" customFormat="1" ht="12.75" customHeight="1" x14ac:dyDescent="0.2">
      <c r="A84" s="54" t="s">
        <v>63</v>
      </c>
      <c r="B84" s="81" t="s">
        <v>96</v>
      </c>
      <c r="C84" s="77" t="s">
        <v>0</v>
      </c>
      <c r="D84" s="68">
        <v>16</v>
      </c>
      <c r="E84" s="83">
        <f>H84+I84</f>
        <v>0</v>
      </c>
      <c r="F84" s="83">
        <f>D84*E84</f>
        <v>0</v>
      </c>
      <c r="G84" s="53"/>
      <c r="H84" s="83"/>
      <c r="I84" s="71"/>
      <c r="J84" s="83">
        <f>D84*I84</f>
        <v>0</v>
      </c>
    </row>
    <row r="85" spans="1:10" s="17" customFormat="1" ht="24" customHeight="1" x14ac:dyDescent="0.2">
      <c r="A85" s="54"/>
      <c r="B85" s="81" t="s">
        <v>71</v>
      </c>
      <c r="C85" s="77"/>
      <c r="D85" s="84"/>
      <c r="E85" s="83"/>
      <c r="F85" s="83"/>
      <c r="G85" s="53"/>
      <c r="H85" s="85"/>
      <c r="I85" s="71"/>
      <c r="J85" s="83"/>
    </row>
    <row r="86" spans="1:10" s="18" customFormat="1" ht="12.75" customHeight="1" x14ac:dyDescent="0.2">
      <c r="A86" s="54" t="s">
        <v>39</v>
      </c>
      <c r="B86" s="81" t="s">
        <v>97</v>
      </c>
      <c r="C86" s="89" t="s">
        <v>0</v>
      </c>
      <c r="D86" s="90">
        <v>3</v>
      </c>
      <c r="E86" s="83">
        <f>H86+I86</f>
        <v>0</v>
      </c>
      <c r="F86" s="83">
        <f>D86*E86</f>
        <v>0</v>
      </c>
      <c r="G86" s="53"/>
      <c r="H86" s="91"/>
      <c r="I86" s="92"/>
      <c r="J86" s="83">
        <f>D86*I86</f>
        <v>0</v>
      </c>
    </row>
    <row r="87" spans="1:10" s="18" customFormat="1" ht="24" customHeight="1" x14ac:dyDescent="0.2">
      <c r="A87" s="54"/>
      <c r="B87" s="81" t="s">
        <v>72</v>
      </c>
      <c r="C87" s="89"/>
      <c r="D87" s="93"/>
      <c r="E87" s="83"/>
      <c r="F87" s="83"/>
      <c r="G87" s="53"/>
      <c r="H87" s="94"/>
      <c r="I87" s="92"/>
      <c r="J87" s="83"/>
    </row>
    <row r="88" spans="1:10" s="17" customFormat="1" ht="12.75" customHeight="1" x14ac:dyDescent="0.2">
      <c r="A88" s="54" t="s">
        <v>64</v>
      </c>
      <c r="B88" s="81" t="s">
        <v>204</v>
      </c>
      <c r="C88" s="77" t="s">
        <v>0</v>
      </c>
      <c r="D88" s="68">
        <v>1</v>
      </c>
      <c r="E88" s="83">
        <f>H88+I88</f>
        <v>0</v>
      </c>
      <c r="F88" s="83">
        <f>D88*E88</f>
        <v>0</v>
      </c>
      <c r="G88" s="53"/>
      <c r="H88" s="83"/>
      <c r="I88" s="71"/>
      <c r="J88" s="83">
        <f>D88*I88</f>
        <v>0</v>
      </c>
    </row>
    <row r="89" spans="1:10" s="17" customFormat="1" ht="12.75" customHeight="1" x14ac:dyDescent="0.2">
      <c r="A89" s="54" t="s">
        <v>40</v>
      </c>
      <c r="B89" s="81" t="s">
        <v>98</v>
      </c>
      <c r="C89" s="77" t="s">
        <v>0</v>
      </c>
      <c r="D89" s="68">
        <v>4</v>
      </c>
      <c r="E89" s="83">
        <f>H89+I89</f>
        <v>0</v>
      </c>
      <c r="F89" s="83">
        <f>D89*E89</f>
        <v>0</v>
      </c>
      <c r="G89" s="53"/>
      <c r="H89" s="83"/>
      <c r="I89" s="71"/>
      <c r="J89" s="83">
        <f>D89*I89</f>
        <v>0</v>
      </c>
    </row>
    <row r="90" spans="1:10" s="17" customFormat="1" ht="25.5" customHeight="1" x14ac:dyDescent="0.2">
      <c r="A90" s="54"/>
      <c r="B90" s="81" t="s">
        <v>73</v>
      </c>
      <c r="C90" s="77"/>
      <c r="D90" s="68"/>
      <c r="E90" s="83"/>
      <c r="F90" s="83"/>
      <c r="G90" s="53"/>
      <c r="H90" s="83"/>
      <c r="I90" s="71"/>
      <c r="J90" s="83"/>
    </row>
    <row r="91" spans="1:10" s="17" customFormat="1" ht="12.75" customHeight="1" x14ac:dyDescent="0.2">
      <c r="A91" s="54" t="s">
        <v>41</v>
      </c>
      <c r="B91" s="81" t="s">
        <v>99</v>
      </c>
      <c r="C91" s="77" t="s">
        <v>69</v>
      </c>
      <c r="D91" s="68">
        <v>8</v>
      </c>
      <c r="E91" s="83">
        <f t="shared" ref="E91:E105" si="8">H91+I91</f>
        <v>0</v>
      </c>
      <c r="F91" s="83">
        <f t="shared" ref="F91:F105" si="9">D91*E91</f>
        <v>0</v>
      </c>
      <c r="G91" s="53"/>
      <c r="H91" s="83"/>
      <c r="I91" s="71"/>
      <c r="J91" s="83">
        <f t="shared" ref="J91:J105" si="10">D91*I91</f>
        <v>0</v>
      </c>
    </row>
    <row r="92" spans="1:10" s="17" customFormat="1" ht="12.75" customHeight="1" x14ac:dyDescent="0.2">
      <c r="A92" s="54" t="s">
        <v>110</v>
      </c>
      <c r="B92" s="81" t="s">
        <v>109</v>
      </c>
      <c r="C92" s="77" t="s">
        <v>3</v>
      </c>
      <c r="D92" s="68">
        <v>1</v>
      </c>
      <c r="E92" s="83">
        <f t="shared" si="8"/>
        <v>0</v>
      </c>
      <c r="F92" s="83">
        <f t="shared" si="9"/>
        <v>0</v>
      </c>
      <c r="G92" s="53"/>
      <c r="H92" s="83"/>
      <c r="I92" s="71"/>
      <c r="J92" s="83">
        <f t="shared" si="10"/>
        <v>0</v>
      </c>
    </row>
    <row r="93" spans="1:10" s="17" customFormat="1" ht="12.75" customHeight="1" x14ac:dyDescent="0.2">
      <c r="A93" s="54" t="s">
        <v>111</v>
      </c>
      <c r="B93" s="81" t="s">
        <v>100</v>
      </c>
      <c r="C93" s="77" t="s">
        <v>3</v>
      </c>
      <c r="D93" s="68">
        <v>1</v>
      </c>
      <c r="E93" s="83">
        <f t="shared" si="8"/>
        <v>0</v>
      </c>
      <c r="F93" s="83">
        <f t="shared" si="9"/>
        <v>0</v>
      </c>
      <c r="G93" s="53"/>
      <c r="H93" s="83"/>
      <c r="I93" s="71"/>
      <c r="J93" s="83">
        <f t="shared" si="10"/>
        <v>0</v>
      </c>
    </row>
    <row r="94" spans="1:10" s="17" customFormat="1" ht="12.75" customHeight="1" x14ac:dyDescent="0.2">
      <c r="A94" s="54" t="s">
        <v>115</v>
      </c>
      <c r="B94" s="81" t="s">
        <v>182</v>
      </c>
      <c r="C94" s="77" t="s">
        <v>0</v>
      </c>
      <c r="D94" s="68">
        <v>17</v>
      </c>
      <c r="E94" s="83">
        <f>H94+I94</f>
        <v>0</v>
      </c>
      <c r="F94" s="83">
        <f>D94*E94</f>
        <v>0</v>
      </c>
      <c r="G94" s="53"/>
      <c r="H94" s="83"/>
      <c r="I94" s="71"/>
      <c r="J94" s="83">
        <f>D94*I94</f>
        <v>0</v>
      </c>
    </row>
    <row r="95" spans="1:10" s="17" customFormat="1" ht="12.75" customHeight="1" x14ac:dyDescent="0.2">
      <c r="A95" s="54" t="s">
        <v>116</v>
      </c>
      <c r="B95" s="81" t="s">
        <v>101</v>
      </c>
      <c r="C95" s="77" t="s">
        <v>0</v>
      </c>
      <c r="D95" s="68">
        <v>26</v>
      </c>
      <c r="E95" s="83">
        <f t="shared" si="8"/>
        <v>0</v>
      </c>
      <c r="F95" s="83">
        <f t="shared" si="9"/>
        <v>0</v>
      </c>
      <c r="G95" s="53"/>
      <c r="H95" s="83"/>
      <c r="I95" s="71"/>
      <c r="J95" s="83">
        <f t="shared" si="10"/>
        <v>0</v>
      </c>
    </row>
    <row r="96" spans="1:10" s="17" customFormat="1" ht="12.75" customHeight="1" x14ac:dyDescent="0.2">
      <c r="A96" s="54" t="s">
        <v>117</v>
      </c>
      <c r="B96" s="81" t="s">
        <v>162</v>
      </c>
      <c r="C96" s="77" t="s">
        <v>0</v>
      </c>
      <c r="D96" s="68">
        <v>2</v>
      </c>
      <c r="E96" s="83">
        <f>H96+I96</f>
        <v>0</v>
      </c>
      <c r="F96" s="83">
        <f>D96*E96</f>
        <v>0</v>
      </c>
      <c r="G96" s="53"/>
      <c r="H96" s="83"/>
      <c r="I96" s="71"/>
      <c r="J96" s="83">
        <f>D96*I96</f>
        <v>0</v>
      </c>
    </row>
    <row r="97" spans="1:10" s="17" customFormat="1" ht="12.75" customHeight="1" x14ac:dyDescent="0.2">
      <c r="A97" s="54" t="s">
        <v>118</v>
      </c>
      <c r="B97" s="81" t="s">
        <v>134</v>
      </c>
      <c r="C97" s="77" t="s">
        <v>1</v>
      </c>
      <c r="D97" s="68">
        <v>60</v>
      </c>
      <c r="E97" s="83">
        <f t="shared" si="8"/>
        <v>0</v>
      </c>
      <c r="F97" s="83">
        <f t="shared" si="9"/>
        <v>0</v>
      </c>
      <c r="G97" s="53"/>
      <c r="H97" s="83"/>
      <c r="I97" s="71"/>
      <c r="J97" s="83">
        <f t="shared" si="10"/>
        <v>0</v>
      </c>
    </row>
    <row r="98" spans="1:10" s="17" customFormat="1" ht="12.75" customHeight="1" x14ac:dyDescent="0.2">
      <c r="A98" s="54" t="s">
        <v>119</v>
      </c>
      <c r="B98" s="81" t="s">
        <v>102</v>
      </c>
      <c r="C98" s="77" t="s">
        <v>0</v>
      </c>
      <c r="D98" s="68">
        <v>1</v>
      </c>
      <c r="E98" s="83">
        <f t="shared" si="8"/>
        <v>0</v>
      </c>
      <c r="F98" s="83">
        <f t="shared" si="9"/>
        <v>0</v>
      </c>
      <c r="G98" s="53"/>
      <c r="H98" s="83"/>
      <c r="I98" s="71"/>
      <c r="J98" s="83">
        <f t="shared" si="10"/>
        <v>0</v>
      </c>
    </row>
    <row r="99" spans="1:10" s="17" customFormat="1" ht="12.75" customHeight="1" x14ac:dyDescent="0.2">
      <c r="A99" s="54" t="s">
        <v>120</v>
      </c>
      <c r="B99" s="81" t="s">
        <v>250</v>
      </c>
      <c r="C99" s="77" t="s">
        <v>0</v>
      </c>
      <c r="D99" s="68">
        <v>2</v>
      </c>
      <c r="E99" s="83">
        <f t="shared" si="8"/>
        <v>0</v>
      </c>
      <c r="F99" s="83">
        <f t="shared" si="9"/>
        <v>0</v>
      </c>
      <c r="G99" s="53"/>
      <c r="H99" s="83"/>
      <c r="I99" s="71"/>
      <c r="J99" s="83">
        <f t="shared" si="10"/>
        <v>0</v>
      </c>
    </row>
    <row r="100" spans="1:10" s="17" customFormat="1" ht="12.75" customHeight="1" x14ac:dyDescent="0.2">
      <c r="A100" s="54" t="s">
        <v>133</v>
      </c>
      <c r="B100" s="81" t="s">
        <v>103</v>
      </c>
      <c r="C100" s="77" t="s">
        <v>0</v>
      </c>
      <c r="D100" s="68">
        <v>35</v>
      </c>
      <c r="E100" s="83">
        <f t="shared" si="8"/>
        <v>0</v>
      </c>
      <c r="F100" s="83">
        <f t="shared" si="9"/>
        <v>0</v>
      </c>
      <c r="G100" s="53"/>
      <c r="H100" s="83"/>
      <c r="I100" s="71"/>
      <c r="J100" s="83">
        <f t="shared" si="10"/>
        <v>0</v>
      </c>
    </row>
    <row r="101" spans="1:10" s="17" customFormat="1" ht="12.75" customHeight="1" x14ac:dyDescent="0.2">
      <c r="A101" s="54" t="s">
        <v>214</v>
      </c>
      <c r="B101" s="81" t="s">
        <v>132</v>
      </c>
      <c r="C101" s="77" t="s">
        <v>0</v>
      </c>
      <c r="D101" s="68">
        <v>44</v>
      </c>
      <c r="E101" s="83">
        <f t="shared" si="8"/>
        <v>0</v>
      </c>
      <c r="F101" s="83">
        <f t="shared" si="9"/>
        <v>0</v>
      </c>
      <c r="G101" s="53"/>
      <c r="H101" s="83"/>
      <c r="I101" s="71"/>
      <c r="J101" s="83">
        <f t="shared" si="10"/>
        <v>0</v>
      </c>
    </row>
    <row r="102" spans="1:10" s="17" customFormat="1" ht="12.75" customHeight="1" x14ac:dyDescent="0.2">
      <c r="A102" s="54" t="s">
        <v>215</v>
      </c>
      <c r="B102" s="81" t="s">
        <v>113</v>
      </c>
      <c r="C102" s="77" t="s">
        <v>0</v>
      </c>
      <c r="D102" s="68">
        <v>1</v>
      </c>
      <c r="E102" s="83">
        <f t="shared" si="8"/>
        <v>0</v>
      </c>
      <c r="F102" s="83">
        <f t="shared" si="9"/>
        <v>0</v>
      </c>
      <c r="G102" s="53"/>
      <c r="H102" s="83"/>
      <c r="I102" s="71"/>
      <c r="J102" s="83">
        <f t="shared" si="10"/>
        <v>0</v>
      </c>
    </row>
    <row r="103" spans="1:10" s="17" customFormat="1" ht="12.75" customHeight="1" x14ac:dyDescent="0.2">
      <c r="A103" s="54" t="s">
        <v>216</v>
      </c>
      <c r="B103" s="81" t="s">
        <v>104</v>
      </c>
      <c r="C103" s="77" t="s">
        <v>1</v>
      </c>
      <c r="D103" s="68">
        <v>140</v>
      </c>
      <c r="E103" s="83">
        <f t="shared" si="8"/>
        <v>0</v>
      </c>
      <c r="F103" s="83">
        <f t="shared" si="9"/>
        <v>0</v>
      </c>
      <c r="G103" s="53"/>
      <c r="H103" s="83"/>
      <c r="I103" s="71"/>
      <c r="J103" s="83">
        <f t="shared" si="10"/>
        <v>0</v>
      </c>
    </row>
    <row r="104" spans="1:10" s="17" customFormat="1" ht="12.75" customHeight="1" x14ac:dyDescent="0.2">
      <c r="A104" s="54" t="s">
        <v>217</v>
      </c>
      <c r="B104" s="81" t="s">
        <v>209</v>
      </c>
      <c r="C104" s="77" t="s">
        <v>1</v>
      </c>
      <c r="D104" s="68">
        <v>122</v>
      </c>
      <c r="E104" s="83">
        <f>H104+I104</f>
        <v>0</v>
      </c>
      <c r="F104" s="83">
        <f>D104*E104</f>
        <v>0</v>
      </c>
      <c r="G104" s="53"/>
      <c r="H104" s="83"/>
      <c r="I104" s="71"/>
      <c r="J104" s="83">
        <f>D104*I104</f>
        <v>0</v>
      </c>
    </row>
    <row r="105" spans="1:10" s="17" customFormat="1" ht="12.75" customHeight="1" x14ac:dyDescent="0.2">
      <c r="A105" s="54" t="s">
        <v>218</v>
      </c>
      <c r="B105" s="81" t="s">
        <v>105</v>
      </c>
      <c r="C105" s="77" t="s">
        <v>0</v>
      </c>
      <c r="D105" s="68">
        <v>186</v>
      </c>
      <c r="E105" s="83">
        <f t="shared" si="8"/>
        <v>0</v>
      </c>
      <c r="F105" s="83">
        <f t="shared" si="9"/>
        <v>0</v>
      </c>
      <c r="G105" s="53"/>
      <c r="H105" s="83"/>
      <c r="I105" s="71"/>
      <c r="J105" s="83">
        <f t="shared" si="10"/>
        <v>0</v>
      </c>
    </row>
    <row r="106" spans="1:10" s="17" customFormat="1" ht="11.25" x14ac:dyDescent="0.2">
      <c r="A106" s="76" t="s">
        <v>49</v>
      </c>
      <c r="B106" s="95" t="s">
        <v>12</v>
      </c>
      <c r="C106" s="77"/>
      <c r="D106" s="68"/>
      <c r="E106" s="96"/>
      <c r="F106" s="96"/>
      <c r="G106" s="96"/>
      <c r="H106" s="96"/>
      <c r="I106" s="96"/>
      <c r="J106" s="96"/>
    </row>
    <row r="107" spans="1:10" s="24" customFormat="1" ht="14.25" customHeight="1" x14ac:dyDescent="0.25">
      <c r="A107" s="86" t="s">
        <v>50</v>
      </c>
      <c r="B107" s="87" t="s">
        <v>74</v>
      </c>
      <c r="C107" s="77" t="s">
        <v>3</v>
      </c>
      <c r="D107" s="68">
        <v>1</v>
      </c>
      <c r="E107" s="88">
        <f>I107+H107</f>
        <v>0</v>
      </c>
      <c r="F107" s="88">
        <f>D107*E107</f>
        <v>0</v>
      </c>
      <c r="G107" s="79"/>
      <c r="H107" s="71"/>
      <c r="I107" s="71"/>
      <c r="J107" s="88">
        <f>D107*I107</f>
        <v>0</v>
      </c>
    </row>
    <row r="108" spans="1:10" customFormat="1" x14ac:dyDescent="0.25">
      <c r="A108" s="76" t="s">
        <v>65</v>
      </c>
      <c r="B108" s="97" t="s">
        <v>53</v>
      </c>
      <c r="C108" s="77"/>
      <c r="D108" s="77"/>
      <c r="E108" s="88"/>
      <c r="F108" s="88"/>
      <c r="G108" s="79"/>
      <c r="H108" s="71"/>
      <c r="I108" s="71"/>
      <c r="J108" s="88"/>
    </row>
    <row r="109" spans="1:10" s="17" customFormat="1" ht="12.75" customHeight="1" x14ac:dyDescent="0.2">
      <c r="A109" s="54" t="s">
        <v>66</v>
      </c>
      <c r="B109" s="81" t="s">
        <v>165</v>
      </c>
      <c r="C109" s="77" t="s">
        <v>69</v>
      </c>
      <c r="D109" s="68">
        <v>60</v>
      </c>
      <c r="E109" s="83">
        <f>I109+H109</f>
        <v>0</v>
      </c>
      <c r="F109" s="83">
        <f>D109*E109</f>
        <v>0</v>
      </c>
      <c r="G109" s="53"/>
      <c r="H109" s="83"/>
      <c r="I109" s="71"/>
      <c r="J109" s="83"/>
    </row>
    <row r="110" spans="1:10" s="18" customFormat="1" ht="12.75" customHeight="1" x14ac:dyDescent="0.2">
      <c r="A110" s="54"/>
      <c r="B110" s="81" t="s">
        <v>75</v>
      </c>
      <c r="C110" s="77"/>
      <c r="D110" s="68"/>
      <c r="E110" s="83"/>
      <c r="F110" s="83"/>
      <c r="G110" s="53"/>
      <c r="H110" s="83"/>
      <c r="I110" s="83"/>
      <c r="J110" s="83"/>
    </row>
    <row r="111" spans="1:10" s="18" customFormat="1" ht="12.75" customHeight="1" x14ac:dyDescent="0.2">
      <c r="A111" s="54"/>
      <c r="B111" s="81"/>
      <c r="C111" s="77"/>
      <c r="D111" s="68"/>
      <c r="E111" s="83"/>
      <c r="F111" s="98">
        <f>SUM(F4:F110)</f>
        <v>0</v>
      </c>
      <c r="G111" s="53"/>
      <c r="H111" s="83"/>
      <c r="I111" s="83"/>
      <c r="J111" s="83"/>
    </row>
    <row r="112" spans="1:10" x14ac:dyDescent="0.2">
      <c r="B112" s="14"/>
      <c r="C112" s="14"/>
    </row>
    <row r="113" spans="1:10" x14ac:dyDescent="0.2">
      <c r="B113" s="14"/>
      <c r="C113" s="14"/>
    </row>
    <row r="114" spans="1:10" x14ac:dyDescent="0.2">
      <c r="B114" s="14"/>
      <c r="C114" s="14"/>
    </row>
    <row r="115" spans="1:10" x14ac:dyDescent="0.2">
      <c r="B115" s="14"/>
      <c r="C115" s="14"/>
    </row>
    <row r="116" spans="1:10" x14ac:dyDescent="0.2">
      <c r="B116" s="14"/>
      <c r="C116" s="14"/>
    </row>
    <row r="117" spans="1:10" s="99" customFormat="1" x14ac:dyDescent="0.2">
      <c r="A117" s="1"/>
      <c r="B117" s="14"/>
      <c r="C117" s="14"/>
      <c r="E117" s="14"/>
      <c r="F117" s="14"/>
      <c r="G117" s="14"/>
      <c r="H117" s="14"/>
      <c r="I117" s="14"/>
      <c r="J117" s="14"/>
    </row>
    <row r="118" spans="1:10" s="99" customFormat="1" x14ac:dyDescent="0.2">
      <c r="A118" s="1"/>
      <c r="B118" s="14"/>
      <c r="C118" s="14"/>
      <c r="E118" s="14"/>
      <c r="F118" s="14"/>
      <c r="G118" s="14"/>
      <c r="H118" s="14"/>
      <c r="I118" s="14"/>
      <c r="J118" s="14"/>
    </row>
    <row r="119" spans="1:10" s="99" customFormat="1" x14ac:dyDescent="0.2">
      <c r="A119" s="1"/>
      <c r="B119" s="14"/>
      <c r="C119" s="14"/>
      <c r="E119" s="14"/>
      <c r="F119" s="14"/>
      <c r="G119" s="14"/>
      <c r="H119" s="14"/>
      <c r="I119" s="14"/>
      <c r="J119" s="14"/>
    </row>
    <row r="120" spans="1:10" s="99" customFormat="1" x14ac:dyDescent="0.2">
      <c r="A120" s="1"/>
      <c r="B120" s="14"/>
      <c r="C120" s="14"/>
      <c r="E120" s="14"/>
      <c r="F120" s="14"/>
      <c r="G120" s="14"/>
      <c r="H120" s="14"/>
      <c r="I120" s="14"/>
      <c r="J120" s="14"/>
    </row>
    <row r="121" spans="1:10" s="99" customFormat="1" x14ac:dyDescent="0.2">
      <c r="A121" s="1"/>
      <c r="B121" s="14"/>
      <c r="C121" s="14"/>
      <c r="E121" s="14"/>
      <c r="F121" s="14"/>
      <c r="G121" s="14"/>
      <c r="H121" s="14"/>
      <c r="I121" s="14"/>
      <c r="J121" s="14"/>
    </row>
    <row r="122" spans="1:10" s="99" customFormat="1" x14ac:dyDescent="0.2">
      <c r="A122" s="1"/>
      <c r="B122" s="14"/>
      <c r="C122" s="14"/>
      <c r="E122" s="14"/>
      <c r="F122" s="14"/>
      <c r="G122" s="14"/>
      <c r="H122" s="14"/>
      <c r="I122" s="14"/>
      <c r="J122" s="14"/>
    </row>
    <row r="123" spans="1:10" s="99" customFormat="1" x14ac:dyDescent="0.2">
      <c r="A123" s="1"/>
      <c r="B123" s="14"/>
      <c r="C123" s="14"/>
      <c r="E123" s="14"/>
      <c r="F123" s="14"/>
      <c r="G123" s="14"/>
      <c r="H123" s="14"/>
      <c r="I123" s="14"/>
      <c r="J123" s="14"/>
    </row>
    <row r="124" spans="1:10" s="99" customFormat="1" x14ac:dyDescent="0.2">
      <c r="A124" s="1"/>
      <c r="B124" s="14"/>
      <c r="C124" s="14"/>
      <c r="E124" s="14"/>
      <c r="F124" s="14"/>
      <c r="G124" s="14"/>
      <c r="H124" s="14"/>
      <c r="I124" s="14"/>
      <c r="J124" s="14"/>
    </row>
    <row r="125" spans="1:10" s="99" customFormat="1" x14ac:dyDescent="0.2">
      <c r="A125" s="1"/>
      <c r="B125" s="14"/>
      <c r="C125" s="14"/>
      <c r="E125" s="14"/>
      <c r="F125" s="14"/>
      <c r="G125" s="14"/>
      <c r="H125" s="14"/>
      <c r="I125" s="14"/>
      <c r="J125" s="14"/>
    </row>
    <row r="126" spans="1:10" s="99" customFormat="1" x14ac:dyDescent="0.2">
      <c r="A126" s="1"/>
      <c r="B126" s="14"/>
      <c r="C126" s="14"/>
      <c r="E126" s="14"/>
      <c r="F126" s="14"/>
      <c r="G126" s="14"/>
      <c r="H126" s="14"/>
      <c r="I126" s="14"/>
      <c r="J126" s="14"/>
    </row>
    <row r="127" spans="1:10" s="99" customFormat="1" x14ac:dyDescent="0.2">
      <c r="A127" s="1"/>
      <c r="B127" s="14"/>
      <c r="C127" s="14"/>
      <c r="E127" s="14"/>
      <c r="F127" s="14"/>
      <c r="G127" s="14"/>
      <c r="H127" s="14"/>
      <c r="I127" s="14"/>
      <c r="J127" s="14"/>
    </row>
    <row r="128" spans="1:10" s="99" customFormat="1" x14ac:dyDescent="0.2">
      <c r="A128" s="1"/>
      <c r="B128" s="14"/>
      <c r="C128" s="14"/>
      <c r="E128" s="14"/>
      <c r="F128" s="14"/>
      <c r="G128" s="14"/>
      <c r="H128" s="14"/>
      <c r="I128" s="14"/>
      <c r="J128" s="14"/>
    </row>
    <row r="129" spans="1:10" s="99" customFormat="1" x14ac:dyDescent="0.2">
      <c r="A129" s="1"/>
      <c r="B129" s="14"/>
      <c r="C129" s="14"/>
      <c r="E129" s="14"/>
      <c r="F129" s="14"/>
      <c r="G129" s="14"/>
      <c r="H129" s="14"/>
      <c r="I129" s="14"/>
      <c r="J129" s="14"/>
    </row>
    <row r="130" spans="1:10" s="99" customFormat="1" x14ac:dyDescent="0.2">
      <c r="A130" s="1"/>
      <c r="B130" s="14"/>
      <c r="C130" s="14"/>
      <c r="E130" s="14"/>
      <c r="F130" s="14"/>
      <c r="G130" s="14"/>
      <c r="H130" s="14"/>
      <c r="I130" s="14"/>
      <c r="J130" s="14"/>
    </row>
    <row r="131" spans="1:10" s="99" customFormat="1" x14ac:dyDescent="0.2">
      <c r="A131" s="1"/>
      <c r="B131" s="14"/>
      <c r="C131" s="14"/>
      <c r="E131" s="14"/>
      <c r="F131" s="14"/>
      <c r="G131" s="14"/>
      <c r="H131" s="14"/>
      <c r="I131" s="14"/>
      <c r="J131" s="14"/>
    </row>
    <row r="132" spans="1:10" s="99" customFormat="1" x14ac:dyDescent="0.2">
      <c r="A132" s="1"/>
      <c r="B132" s="14"/>
      <c r="C132" s="14"/>
      <c r="E132" s="14"/>
      <c r="F132" s="14"/>
      <c r="G132" s="14"/>
      <c r="H132" s="14"/>
      <c r="I132" s="14"/>
      <c r="J132" s="14"/>
    </row>
    <row r="133" spans="1:10" s="99" customFormat="1" x14ac:dyDescent="0.2">
      <c r="A133" s="1"/>
      <c r="B133" s="14"/>
      <c r="C133" s="14"/>
      <c r="E133" s="14"/>
      <c r="F133" s="14"/>
      <c r="G133" s="14"/>
      <c r="H133" s="14"/>
      <c r="I133" s="14"/>
      <c r="J133" s="14"/>
    </row>
    <row r="134" spans="1:10" s="99" customFormat="1" x14ac:dyDescent="0.2">
      <c r="A134" s="1"/>
      <c r="B134" s="14"/>
      <c r="C134" s="14"/>
      <c r="E134" s="14"/>
      <c r="F134" s="14"/>
      <c r="G134" s="14"/>
      <c r="H134" s="14"/>
      <c r="I134" s="14"/>
      <c r="J134" s="14"/>
    </row>
    <row r="135" spans="1:10" s="99" customFormat="1" x14ac:dyDescent="0.2">
      <c r="A135" s="1"/>
      <c r="B135" s="14"/>
      <c r="C135" s="14"/>
      <c r="E135" s="14"/>
      <c r="F135" s="14"/>
      <c r="G135" s="14"/>
      <c r="H135" s="14"/>
      <c r="I135" s="14"/>
      <c r="J135" s="14"/>
    </row>
    <row r="136" spans="1:10" s="99" customFormat="1" x14ac:dyDescent="0.2">
      <c r="A136" s="1"/>
      <c r="B136" s="14"/>
      <c r="C136" s="14"/>
      <c r="E136" s="14"/>
      <c r="F136" s="14"/>
      <c r="G136" s="14"/>
      <c r="H136" s="14"/>
      <c r="I136" s="14"/>
      <c r="J136" s="14"/>
    </row>
    <row r="137" spans="1:10" s="99" customFormat="1" x14ac:dyDescent="0.2">
      <c r="A137" s="1"/>
      <c r="B137" s="14"/>
      <c r="C137" s="14"/>
      <c r="E137" s="14"/>
      <c r="F137" s="14"/>
      <c r="G137" s="14"/>
      <c r="H137" s="14"/>
      <c r="I137" s="14"/>
      <c r="J137" s="14"/>
    </row>
  </sheetData>
  <pageMargins left="0.59055118110236227" right="0.59055118110236227" top="0.59055118110236227" bottom="0.39370078740157483" header="0.31496062992125984" footer="0.31496062992125984"/>
  <pageSetup paperSize="9" orientation="landscape" r:id="rId1"/>
  <headerFooter alignWithMargins="0"/>
  <rowBreaks count="1" manualBreakCount="1">
    <brk id="7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8</vt:i4>
      </vt:variant>
    </vt:vector>
  </HeadingPairs>
  <TitlesOfParts>
    <vt:vector size="11" baseType="lpstr">
      <vt:lpstr>Titulní list - VV</vt:lpstr>
      <vt:lpstr>STAVEBNÍ ELEKTRO 3NP - VV</vt:lpstr>
      <vt:lpstr>STAVEBNÍ ELEKTRO 4NP - VV</vt:lpstr>
      <vt:lpstr>'Titulní list - VV'!adresa_investora1</vt:lpstr>
      <vt:lpstr>'Titulní list - VV'!adresa_stavby</vt:lpstr>
      <vt:lpstr>'Titulní list - VV'!nazev_akce</vt:lpstr>
      <vt:lpstr>'STAVEBNÍ ELEKTRO 3NP - VV'!Názvy_tisku</vt:lpstr>
      <vt:lpstr>'STAVEBNÍ ELEKTRO 4NP - VV'!Názvy_tisku</vt:lpstr>
      <vt:lpstr>'Titulní list - VV'!Oblast_tisku</vt:lpstr>
      <vt:lpstr>'Titulní list - VV'!stupen_PD_cislo</vt:lpstr>
      <vt:lpstr>'Titulní list - VV'!stupen_projektu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 David</dc:creator>
  <cp:lastModifiedBy>*</cp:lastModifiedBy>
  <cp:lastPrinted>2020-07-01T21:41:03Z</cp:lastPrinted>
  <dcterms:created xsi:type="dcterms:W3CDTF">2012-05-30T14:07:52Z</dcterms:created>
  <dcterms:modified xsi:type="dcterms:W3CDTF">2020-07-01T21:41:49Z</dcterms:modified>
</cp:coreProperties>
</file>